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1"/>
  </bookViews>
  <sheets>
    <sheet name="Przedmiar" sheetId="1" r:id="rId1"/>
    <sheet name="Kosztorys ofertowy" sheetId="2" r:id="rId2"/>
  </sheets>
  <definedNames>
    <definedName name="_xlfn.CUBEKPIMEMBER" hidden="1">#NAME?</definedName>
    <definedName name="_xlnm.Print_Area" localSheetId="1">'Kosztorys ofertowy'!$A$1:$H$96</definedName>
    <definedName name="_xlnm.Print_Area" localSheetId="0">'Przedmiar'!$A$1:$F$96</definedName>
    <definedName name="_xlnm.Print_Titles" localSheetId="1">'Kosztorys ofertowy'!$2:$6</definedName>
    <definedName name="_xlnm.Print_Titles" localSheetId="0">'Przedmiar'!$2:$6</definedName>
  </definedNames>
  <calcPr fullCalcOnLoad="1"/>
</workbook>
</file>

<file path=xl/sharedStrings.xml><?xml version="1.0" encoding="utf-8"?>
<sst xmlns="http://schemas.openxmlformats.org/spreadsheetml/2006/main" count="326" uniqueCount="82">
  <si>
    <t/>
  </si>
  <si>
    <t>Nr poz.</t>
  </si>
  <si>
    <t>Jm</t>
  </si>
  <si>
    <t>1</t>
  </si>
  <si>
    <t>2</t>
  </si>
  <si>
    <t>3</t>
  </si>
  <si>
    <t>4</t>
  </si>
  <si>
    <t>BCD D-01 01.01-01</t>
  </si>
  <si>
    <t>Odtworzenie trasy i punktów wysokościowych przy liniowych robotach ziemnych (drogi) w terenie równinnym</t>
  </si>
  <si>
    <t>km</t>
  </si>
  <si>
    <t>BCD D-08 01.01-02</t>
  </si>
  <si>
    <t>Ustawienie krawężników betonowych o wymiarach 15x30 cm wraz z wykonaniem ławy z oporem z betonu C8/10 (B-10)</t>
  </si>
  <si>
    <t>m</t>
  </si>
  <si>
    <t>BCD D-04 08.03-01</t>
  </si>
  <si>
    <t>BCD D-04 03.02-01</t>
  </si>
  <si>
    <t>Skropienie ręczne warstw konstrukcyjnych nieulepszonych (podbudowy) emulsją asfaltową</t>
  </si>
  <si>
    <t>m2</t>
  </si>
  <si>
    <t>BCD D-05 03.05-02</t>
  </si>
  <si>
    <t>6</t>
  </si>
  <si>
    <t>7</t>
  </si>
  <si>
    <t>Opis robót, obmiary, nakłady</t>
  </si>
  <si>
    <t>Ilość robót, nakład</t>
  </si>
  <si>
    <t>Koszt jedn.</t>
  </si>
  <si>
    <t>Wartość</t>
  </si>
  <si>
    <t>Razem</t>
  </si>
  <si>
    <t>Podatek VAT 23%</t>
  </si>
  <si>
    <t>Ogółem (brutto)</t>
  </si>
  <si>
    <t xml:space="preserve">  </t>
  </si>
  <si>
    <t>KOSZTORYS OFERTOWY</t>
  </si>
  <si>
    <t>PRZEDMIAR</t>
  </si>
  <si>
    <t>KNNR 1 0113-01</t>
  </si>
  <si>
    <t>Usunięcie warstwy ziemi urodzajnej (humusu) o grubości do 15 cm za pomocą spycharek</t>
  </si>
  <si>
    <t>Podbudowa na poszerzeniach z kruszyw łamanych grubości 20 cm</t>
  </si>
  <si>
    <t>Koryta głębokości 20 cm wykonywane w gruntach kat. II-IV</t>
  </si>
  <si>
    <t>I. ROBOTY PRZYGOTOWAWCZE</t>
  </si>
  <si>
    <t>II. ROBOTY ZIEMNE</t>
  </si>
  <si>
    <t>III. PODBUDOWA</t>
  </si>
  <si>
    <t>1.</t>
  </si>
  <si>
    <t>2.</t>
  </si>
  <si>
    <t>3.</t>
  </si>
  <si>
    <t>Wykonanie warstwy ścieralnej z mieszanki mineralno-asfaltowej dowożonej z odl. 5 km, grubość warstwy po zagęszczeniu 4 cm</t>
  </si>
  <si>
    <t>Nawierzchnia z betonu asfaltowego o grubości o grubości 4 cm (warstwa wiążąca)</t>
  </si>
  <si>
    <t>KNNR 6 0308-01</t>
  </si>
  <si>
    <t>KNNR 6 0113-06 Umocnienie pobocza z kruszyw łamanych 0/31.5 mm stabilizowanych mechanicznie gr. 12 cm po zagęszczeniu</t>
  </si>
  <si>
    <t>4.</t>
  </si>
  <si>
    <t>KNR 2-31 1406-03-020</t>
  </si>
  <si>
    <t>szt.</t>
  </si>
  <si>
    <t xml:space="preserve">Regulacja pionowa studzienek dla urządzeń podziemnych - włazów kanałowych </t>
  </si>
  <si>
    <t>5.</t>
  </si>
  <si>
    <t>KNR 2-31 1406-04-020</t>
  </si>
  <si>
    <t>Regulacja pionowa studzienek dla zaworów wodociągowych</t>
  </si>
  <si>
    <t>Przebudowa drogi gminnej nr 104008 R w km 0+000 - 0+056 oraz 0+072 - 0+185 ul. Kossaka w Kolbuszowa - część kwalifikowana</t>
  </si>
  <si>
    <t>Przebudowa drogi gminnej nr 104008 R w km 0+056 - 0+061, 0+068 - 0+072, 0+185 - 0+199 ul. Kossaka w Kolbuszowa - część niekwalifikowana</t>
  </si>
  <si>
    <t>1.1.</t>
  </si>
  <si>
    <t>2.1.</t>
  </si>
  <si>
    <t>2.2.</t>
  </si>
  <si>
    <t>2.3.</t>
  </si>
  <si>
    <t>3.1.</t>
  </si>
  <si>
    <t>3.2.</t>
  </si>
  <si>
    <t>3.3.</t>
  </si>
  <si>
    <t>4.1.</t>
  </si>
  <si>
    <t>5.1.</t>
  </si>
  <si>
    <t>5.2.</t>
  </si>
  <si>
    <t>V. NAWIERZCHNIA</t>
  </si>
  <si>
    <t>6.</t>
  </si>
  <si>
    <t>VI. ROBOTY WYKOŃCZENIOWE</t>
  </si>
  <si>
    <t>5.3.</t>
  </si>
  <si>
    <t>6.1.</t>
  </si>
  <si>
    <t>IV. ELEMENTY ULIC</t>
  </si>
  <si>
    <t>7.</t>
  </si>
  <si>
    <t>7.1.</t>
  </si>
  <si>
    <t>7.2.</t>
  </si>
  <si>
    <t>VII. ROBOTY INSTALACYJNE</t>
  </si>
  <si>
    <t>5.3</t>
  </si>
  <si>
    <t>VIII. ZABEZPIECZENIE URZĄDZEN OBCYCH</t>
  </si>
  <si>
    <t>8.</t>
  </si>
  <si>
    <t>8.1.</t>
  </si>
  <si>
    <t>KNNR-W 90814-01</t>
  </si>
  <si>
    <t>Zabezpieczenie istniejących kabli energetycznych i telekomunikacyjnych rurami ochronnymi dwudzielnymi A110 PS</t>
  </si>
  <si>
    <t>Wyrównanie podbudowy tłuczniem kamiennym, grubość warstwy po zagęszczeniu do 15 cm</t>
  </si>
  <si>
    <t xml:space="preserve">Wyrównanie podbudowy tłuczniem kamiennym, grubość warstwy po zagęszczeniu do 15 cm </t>
  </si>
  <si>
    <t>Wyrównanie podbudowy tłuczniem kamiennym, grubość warstwy po zagęszczeniu do 15 Cm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</si>
</sst>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#,##0.0000"/>
    <numFmt numFmtId="167" formatCode="#,##0.00000"/>
    <numFmt numFmtId="168" formatCode="#,##0.000000"/>
    <numFmt numFmtId="169" formatCode="#,##0.0000000"/>
    <numFmt numFmtId="170" formatCode="#,##0.00000000"/>
    <numFmt numFmtId="171" formatCode="#,##0.000000000"/>
    <numFmt numFmtId="172" formatCode="#,##0.00\ &quot;zł&quot;"/>
    <numFmt numFmtId="173" formatCode="_-* #,##0.00\ [$zł-415]_-;\-* #,##0.00\ [$zł-415]_-;_-* &quot;-&quot;??\ [$zł-415]_-;_-@_-"/>
    <numFmt numFmtId="174" formatCode="0.0"/>
  </numFmts>
  <fonts count="53">
    <font>
      <sz val="10"/>
      <name val="Arial"/>
      <family val="0"/>
    </font>
    <font>
      <sz val="8"/>
      <name val="Arial"/>
      <family val="0"/>
    </font>
    <font>
      <sz val="7"/>
      <name val="Arial"/>
      <family val="0"/>
    </font>
    <font>
      <i/>
      <sz val="7"/>
      <name val="Arial"/>
      <family val="0"/>
    </font>
    <font>
      <b/>
      <sz val="10"/>
      <name val="Arial"/>
      <family val="2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1"/>
      <name val="Arial Narrow"/>
      <family val="2"/>
    </font>
    <font>
      <b/>
      <sz val="12"/>
      <name val="Arial Narrow"/>
      <family val="2"/>
    </font>
    <font>
      <sz val="11"/>
      <name val="Arial Narrow"/>
      <family val="2"/>
    </font>
    <font>
      <sz val="8"/>
      <name val="Arial Narrow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Arial Narrow"/>
      <family val="2"/>
    </font>
    <font>
      <sz val="12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rgb="FF000000"/>
      <name val="Arial Narrow"/>
      <family val="2"/>
    </font>
    <font>
      <sz val="12"/>
      <color rgb="FF000000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theme="2" tint="-0.24997000396251678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9" fontId="1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47">
    <xf numFmtId="0" fontId="0" fillId="0" borderId="0" xfId="0" applyAlignment="1">
      <alignment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center"/>
    </xf>
    <xf numFmtId="0" fontId="4" fillId="0" borderId="0" xfId="0" applyNumberFormat="1" applyFont="1" applyAlignment="1">
      <alignment vertical="center"/>
    </xf>
    <xf numFmtId="0" fontId="0" fillId="33" borderId="0" xfId="0" applyFill="1" applyAlignment="1">
      <alignment/>
    </xf>
    <xf numFmtId="173" fontId="1" fillId="0" borderId="0" xfId="0" applyNumberFormat="1" applyFont="1" applyAlignment="1">
      <alignment vertical="top" wrapText="1"/>
    </xf>
    <xf numFmtId="0" fontId="0" fillId="0" borderId="0" xfId="0" applyAlignment="1">
      <alignment horizontal="right" vertical="center"/>
    </xf>
    <xf numFmtId="0" fontId="0" fillId="33" borderId="0" xfId="0" applyFill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6" fillId="34" borderId="10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right" vertical="top" wrapText="1"/>
    </xf>
    <xf numFmtId="0" fontId="5" fillId="33" borderId="11" xfId="0" applyNumberFormat="1" applyFont="1" applyFill="1" applyBorder="1" applyAlignment="1">
      <alignment vertical="top" wrapText="1"/>
    </xf>
    <xf numFmtId="173" fontId="7" fillId="33" borderId="12" xfId="0" applyNumberFormat="1" applyFont="1" applyFill="1" applyBorder="1" applyAlignment="1">
      <alignment horizontal="right" vertical="top" wrapText="1"/>
    </xf>
    <xf numFmtId="0" fontId="5" fillId="33" borderId="10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Alignment="1">
      <alignment horizontal="center" vertical="top" wrapText="1"/>
    </xf>
    <xf numFmtId="0" fontId="10" fillId="0" borderId="10" xfId="0" applyNumberFormat="1" applyFont="1" applyBorder="1" applyAlignment="1">
      <alignment horizontal="center" vertical="center" wrapText="1"/>
    </xf>
    <xf numFmtId="0" fontId="10" fillId="0" borderId="13" xfId="0" applyNumberFormat="1" applyFont="1" applyBorder="1" applyAlignment="1">
      <alignment horizontal="left" vertical="top" wrapText="1"/>
    </xf>
    <xf numFmtId="0" fontId="10" fillId="0" borderId="14" xfId="0" applyNumberFormat="1" applyFont="1" applyBorder="1" applyAlignment="1">
      <alignment horizontal="center" vertical="center" wrapText="1"/>
    </xf>
    <xf numFmtId="0" fontId="10" fillId="0" borderId="15" xfId="0" applyNumberFormat="1" applyFont="1" applyBorder="1" applyAlignment="1">
      <alignment horizontal="left" vertical="top" wrapText="1"/>
    </xf>
    <xf numFmtId="0" fontId="10" fillId="0" borderId="16" xfId="0" applyNumberFormat="1" applyFont="1" applyBorder="1" applyAlignment="1">
      <alignment vertical="top" wrapText="1"/>
    </xf>
    <xf numFmtId="0" fontId="10" fillId="0" borderId="17" xfId="0" applyNumberFormat="1" applyFont="1" applyBorder="1" applyAlignment="1">
      <alignment horizontal="center" vertical="center" wrapText="1"/>
    </xf>
    <xf numFmtId="0" fontId="10" fillId="0" borderId="18" xfId="0" applyNumberFormat="1" applyFont="1" applyBorder="1" applyAlignment="1">
      <alignment vertical="top" wrapText="1"/>
    </xf>
    <xf numFmtId="0" fontId="10" fillId="0" borderId="19" xfId="0" applyNumberFormat="1" applyFont="1" applyBorder="1" applyAlignment="1">
      <alignment horizontal="center" vertical="center" wrapText="1"/>
    </xf>
    <xf numFmtId="0" fontId="51" fillId="0" borderId="13" xfId="0" applyFont="1" applyBorder="1" applyAlignment="1">
      <alignment horizontal="left" vertical="center" wrapText="1"/>
    </xf>
    <xf numFmtId="0" fontId="10" fillId="0" borderId="15" xfId="0" applyNumberFormat="1" applyFont="1" applyBorder="1" applyAlignment="1">
      <alignment vertical="top" wrapText="1"/>
    </xf>
    <xf numFmtId="0" fontId="10" fillId="0" borderId="13" xfId="0" applyNumberFormat="1" applyFont="1" applyBorder="1" applyAlignment="1">
      <alignment horizontal="center" vertical="center" wrapText="1"/>
    </xf>
    <xf numFmtId="0" fontId="10" fillId="0" borderId="20" xfId="0" applyNumberFormat="1" applyFont="1" applyBorder="1" applyAlignment="1">
      <alignment horizontal="left" vertical="top" wrapText="1"/>
    </xf>
    <xf numFmtId="0" fontId="10" fillId="0" borderId="15" xfId="0" applyNumberFormat="1" applyFont="1" applyBorder="1" applyAlignment="1">
      <alignment horizontal="center" vertical="center" wrapText="1"/>
    </xf>
    <xf numFmtId="0" fontId="10" fillId="0" borderId="21" xfId="0" applyNumberFormat="1" applyFont="1" applyBorder="1" applyAlignment="1">
      <alignment horizontal="center" vertical="center" wrapText="1"/>
    </xf>
    <xf numFmtId="0" fontId="10" fillId="0" borderId="11" xfId="0" applyNumberFormat="1" applyFont="1" applyBorder="1" applyAlignment="1">
      <alignment horizontal="left" vertical="top" wrapText="1"/>
    </xf>
    <xf numFmtId="0" fontId="10" fillId="0" borderId="16" xfId="0" applyNumberFormat="1" applyFont="1" applyBorder="1" applyAlignment="1">
      <alignment horizontal="left" vertical="top" wrapText="1"/>
    </xf>
    <xf numFmtId="0" fontId="10" fillId="0" borderId="22" xfId="0" applyNumberFormat="1" applyFont="1" applyBorder="1" applyAlignment="1">
      <alignment horizontal="left" vertical="top" wrapText="1"/>
    </xf>
    <xf numFmtId="0" fontId="10" fillId="0" borderId="21" xfId="0" applyNumberFormat="1" applyFont="1" applyBorder="1" applyAlignment="1">
      <alignment horizontal="left" vertical="center" wrapText="1"/>
    </xf>
    <xf numFmtId="0" fontId="10" fillId="0" borderId="0" xfId="0" applyNumberFormat="1" applyFont="1" applyBorder="1" applyAlignment="1">
      <alignment horizontal="left" vertical="center" wrapText="1"/>
    </xf>
    <xf numFmtId="0" fontId="10" fillId="0" borderId="15" xfId="0" applyNumberFormat="1" applyFont="1" applyBorder="1" applyAlignment="1">
      <alignment horizontal="left" vertical="center" wrapText="1"/>
    </xf>
    <xf numFmtId="0" fontId="51" fillId="0" borderId="20" xfId="0" applyFont="1" applyBorder="1" applyAlignment="1">
      <alignment horizontal="left" vertical="center" wrapText="1"/>
    </xf>
    <xf numFmtId="0" fontId="10" fillId="0" borderId="13" xfId="0" applyNumberFormat="1" applyFont="1" applyBorder="1" applyAlignment="1">
      <alignment horizontal="center" vertical="top" wrapText="1"/>
    </xf>
    <xf numFmtId="0" fontId="10" fillId="0" borderId="21" xfId="0" applyNumberFormat="1" applyFont="1" applyBorder="1" applyAlignment="1">
      <alignment horizontal="center" vertical="top" wrapText="1"/>
    </xf>
    <xf numFmtId="0" fontId="10" fillId="0" borderId="13" xfId="0" applyNumberFormat="1" applyFont="1" applyBorder="1" applyAlignment="1">
      <alignment vertical="top" wrapText="1"/>
    </xf>
    <xf numFmtId="0" fontId="10" fillId="0" borderId="15" xfId="0" applyNumberFormat="1" applyFont="1" applyBorder="1" applyAlignment="1">
      <alignment horizontal="center" vertical="top" wrapText="1"/>
    </xf>
    <xf numFmtId="0" fontId="8" fillId="35" borderId="10" xfId="0" applyNumberFormat="1" applyFont="1" applyFill="1" applyBorder="1" applyAlignment="1">
      <alignment horizontal="center" vertical="top" wrapText="1"/>
    </xf>
    <xf numFmtId="0" fontId="9" fillId="35" borderId="11" xfId="0" applyNumberFormat="1" applyFont="1" applyFill="1" applyBorder="1" applyAlignment="1">
      <alignment horizontal="left" vertical="top" wrapText="1"/>
    </xf>
    <xf numFmtId="0" fontId="10" fillId="35" borderId="11" xfId="0" applyNumberFormat="1" applyFont="1" applyFill="1" applyBorder="1" applyAlignment="1">
      <alignment vertical="top" wrapText="1"/>
    </xf>
    <xf numFmtId="173" fontId="8" fillId="35" borderId="12" xfId="0" applyNumberFormat="1" applyFont="1" applyFill="1" applyBorder="1" applyAlignment="1">
      <alignment horizontal="right" vertical="top" wrapText="1"/>
    </xf>
    <xf numFmtId="0" fontId="8" fillId="35" borderId="17" xfId="0" applyNumberFormat="1" applyFont="1" applyFill="1" applyBorder="1" applyAlignment="1">
      <alignment horizontal="center" vertical="center" wrapText="1"/>
    </xf>
    <xf numFmtId="0" fontId="9" fillId="35" borderId="18" xfId="0" applyNumberFormat="1" applyFont="1" applyFill="1" applyBorder="1" applyAlignment="1">
      <alignment vertical="top" wrapText="1"/>
    </xf>
    <xf numFmtId="0" fontId="8" fillId="35" borderId="13" xfId="0" applyNumberFormat="1" applyFont="1" applyFill="1" applyBorder="1" applyAlignment="1">
      <alignment horizontal="center" vertical="center" wrapText="1"/>
    </xf>
    <xf numFmtId="0" fontId="9" fillId="35" borderId="20" xfId="0" applyNumberFormat="1" applyFont="1" applyFill="1" applyBorder="1" applyAlignment="1">
      <alignment vertical="top" wrapText="1"/>
    </xf>
    <xf numFmtId="0" fontId="8" fillId="35" borderId="23" xfId="0" applyNumberFormat="1" applyFont="1" applyFill="1" applyBorder="1" applyAlignment="1">
      <alignment horizontal="center" vertical="center" wrapText="1"/>
    </xf>
    <xf numFmtId="0" fontId="9" fillId="35" borderId="24" xfId="0" applyNumberFormat="1" applyFont="1" applyFill="1" applyBorder="1" applyAlignment="1">
      <alignment vertical="top" wrapText="1"/>
    </xf>
    <xf numFmtId="0" fontId="8" fillId="35" borderId="24" xfId="0" applyNumberFormat="1" applyFont="1" applyFill="1" applyBorder="1" applyAlignment="1">
      <alignment horizontal="center" vertical="center" wrapText="1"/>
    </xf>
    <xf numFmtId="0" fontId="8" fillId="35" borderId="24" xfId="0" applyNumberFormat="1" applyFont="1" applyFill="1" applyBorder="1" applyAlignment="1">
      <alignment vertical="top" wrapText="1"/>
    </xf>
    <xf numFmtId="0" fontId="9" fillId="36" borderId="25" xfId="0" applyNumberFormat="1" applyFont="1" applyFill="1" applyBorder="1" applyAlignment="1">
      <alignment horizontal="center" vertical="center" wrapText="1"/>
    </xf>
    <xf numFmtId="0" fontId="9" fillId="36" borderId="26" xfId="0" applyNumberFormat="1" applyFont="1" applyFill="1" applyBorder="1" applyAlignment="1">
      <alignment horizontal="center" vertical="center" wrapText="1"/>
    </xf>
    <xf numFmtId="173" fontId="9" fillId="36" borderId="27" xfId="0" applyNumberFormat="1" applyFont="1" applyFill="1" applyBorder="1" applyAlignment="1">
      <alignment horizontal="center" vertical="center" wrapText="1"/>
    </xf>
    <xf numFmtId="0" fontId="13" fillId="34" borderId="28" xfId="0" applyNumberFormat="1" applyFont="1" applyFill="1" applyBorder="1" applyAlignment="1">
      <alignment horizontal="center" vertical="center" wrapText="1"/>
    </xf>
    <xf numFmtId="0" fontId="13" fillId="34" borderId="29" xfId="0" applyNumberFormat="1" applyFont="1" applyFill="1" applyBorder="1" applyAlignment="1">
      <alignment horizontal="center" vertical="center" wrapText="1"/>
    </xf>
    <xf numFmtId="173" fontId="13" fillId="34" borderId="30" xfId="0" applyNumberFormat="1" applyFont="1" applyFill="1" applyBorder="1" applyAlignment="1">
      <alignment horizontal="center" vertical="center" wrapText="1"/>
    </xf>
    <xf numFmtId="0" fontId="14" fillId="34" borderId="10" xfId="0" applyNumberFormat="1" applyFont="1" applyFill="1" applyBorder="1" applyAlignment="1">
      <alignment horizontal="center" vertical="center" wrapText="1"/>
    </xf>
    <xf numFmtId="0" fontId="14" fillId="34" borderId="11" xfId="0" applyNumberFormat="1" applyFont="1" applyFill="1" applyBorder="1" applyAlignment="1">
      <alignment vertical="center" wrapText="1"/>
    </xf>
    <xf numFmtId="0" fontId="52" fillId="0" borderId="31" xfId="0" applyFont="1" applyBorder="1" applyAlignment="1">
      <alignment horizontal="left" vertical="center" wrapText="1"/>
    </xf>
    <xf numFmtId="0" fontId="10" fillId="0" borderId="21" xfId="0" applyNumberFormat="1" applyFont="1" applyBorder="1" applyAlignment="1">
      <alignment horizontal="left" vertical="top" wrapText="1"/>
    </xf>
    <xf numFmtId="0" fontId="10" fillId="0" borderId="13" xfId="0" applyNumberFormat="1" applyFont="1" applyBorder="1" applyAlignment="1">
      <alignment vertical="top" wrapText="1"/>
    </xf>
    <xf numFmtId="0" fontId="10" fillId="0" borderId="21" xfId="0" applyNumberFormat="1" applyFont="1" applyBorder="1" applyAlignment="1">
      <alignment vertical="top" wrapText="1"/>
    </xf>
    <xf numFmtId="0" fontId="9" fillId="34" borderId="11" xfId="0" applyNumberFormat="1" applyFont="1" applyFill="1" applyBorder="1" applyAlignment="1">
      <alignment horizontal="center" vertical="center" wrapText="1"/>
    </xf>
    <xf numFmtId="0" fontId="51" fillId="0" borderId="19" xfId="0" applyFont="1" applyBorder="1" applyAlignment="1">
      <alignment horizontal="left" vertical="center" wrapText="1"/>
    </xf>
    <xf numFmtId="0" fontId="52" fillId="0" borderId="13" xfId="0" applyFont="1" applyBorder="1" applyAlignment="1">
      <alignment horizontal="left" vertical="center" wrapText="1"/>
    </xf>
    <xf numFmtId="0" fontId="8" fillId="37" borderId="32" xfId="0" applyNumberFormat="1" applyFont="1" applyFill="1" applyBorder="1" applyAlignment="1">
      <alignment horizontal="center" vertical="center" wrapText="1"/>
    </xf>
    <xf numFmtId="0" fontId="8" fillId="37" borderId="33" xfId="0" applyNumberFormat="1" applyFont="1" applyFill="1" applyBorder="1" applyAlignment="1">
      <alignment horizontal="right" vertical="center" wrapText="1"/>
    </xf>
    <xf numFmtId="173" fontId="8" fillId="37" borderId="34" xfId="0" applyNumberFormat="1" applyFont="1" applyFill="1" applyBorder="1" applyAlignment="1">
      <alignment horizontal="right" vertical="center" wrapText="1"/>
    </xf>
    <xf numFmtId="0" fontId="8" fillId="37" borderId="10" xfId="0" applyNumberFormat="1" applyFont="1" applyFill="1" applyBorder="1" applyAlignment="1">
      <alignment horizontal="center" vertical="center" wrapText="1"/>
    </xf>
    <xf numFmtId="0" fontId="8" fillId="37" borderId="11" xfId="0" applyNumberFormat="1" applyFont="1" applyFill="1" applyBorder="1" applyAlignment="1">
      <alignment horizontal="right" vertical="center" wrapText="1"/>
    </xf>
    <xf numFmtId="173" fontId="8" fillId="37" borderId="35" xfId="0" applyNumberFormat="1" applyFont="1" applyFill="1" applyBorder="1" applyAlignment="1">
      <alignment horizontal="right" vertical="center" wrapText="1"/>
    </xf>
    <xf numFmtId="0" fontId="8" fillId="37" borderId="36" xfId="0" applyNumberFormat="1" applyFont="1" applyFill="1" applyBorder="1" applyAlignment="1">
      <alignment horizontal="center" vertical="center" wrapText="1"/>
    </xf>
    <xf numFmtId="0" fontId="8" fillId="37" borderId="37" xfId="0" applyNumberFormat="1" applyFont="1" applyFill="1" applyBorder="1" applyAlignment="1">
      <alignment horizontal="right" vertical="center" wrapText="1"/>
    </xf>
    <xf numFmtId="173" fontId="8" fillId="37" borderId="30" xfId="0" applyNumberFormat="1" applyFont="1" applyFill="1" applyBorder="1" applyAlignment="1">
      <alignment horizontal="right" vertical="center" wrapText="1"/>
    </xf>
    <xf numFmtId="0" fontId="8" fillId="35" borderId="24" xfId="0" applyNumberFormat="1" applyFont="1" applyFill="1" applyBorder="1" applyAlignment="1">
      <alignment horizontal="left" vertical="top" wrapText="1"/>
    </xf>
    <xf numFmtId="0" fontId="10" fillId="0" borderId="38" xfId="0" applyNumberFormat="1" applyFont="1" applyBorder="1" applyAlignment="1">
      <alignment horizontal="center" vertical="center" wrapText="1"/>
    </xf>
    <xf numFmtId="0" fontId="52" fillId="0" borderId="21" xfId="0" applyFont="1" applyBorder="1" applyAlignment="1">
      <alignment horizontal="left" vertical="center" wrapText="1"/>
    </xf>
    <xf numFmtId="0" fontId="8" fillId="35" borderId="24" xfId="0" applyNumberFormat="1" applyFont="1" applyFill="1" applyBorder="1" applyAlignment="1">
      <alignment horizontal="left" vertical="center" wrapText="1"/>
    </xf>
    <xf numFmtId="0" fontId="13" fillId="0" borderId="0" xfId="0" applyFont="1" applyAlignment="1">
      <alignment/>
    </xf>
    <xf numFmtId="0" fontId="13" fillId="0" borderId="21" xfId="0" applyFont="1" applyBorder="1" applyAlignment="1">
      <alignment/>
    </xf>
    <xf numFmtId="0" fontId="8" fillId="35" borderId="13" xfId="0" applyNumberFormat="1" applyFont="1" applyFill="1" applyBorder="1" applyAlignment="1">
      <alignment horizontal="center" vertical="top" wrapText="1"/>
    </xf>
    <xf numFmtId="0" fontId="8" fillId="35" borderId="13" xfId="0" applyNumberFormat="1" applyFont="1" applyFill="1" applyBorder="1" applyAlignment="1">
      <alignment vertical="top" wrapText="1"/>
    </xf>
    <xf numFmtId="0" fontId="10" fillId="33" borderId="13" xfId="0" applyNumberFormat="1" applyFont="1" applyFill="1" applyBorder="1" applyAlignment="1">
      <alignment horizontal="center" vertical="top" wrapText="1"/>
    </xf>
    <xf numFmtId="0" fontId="10" fillId="33" borderId="13" xfId="0" applyNumberFormat="1" applyFont="1" applyFill="1" applyBorder="1" applyAlignment="1">
      <alignment vertical="top" wrapText="1"/>
    </xf>
    <xf numFmtId="0" fontId="10" fillId="0" borderId="21" xfId="0" applyFont="1" applyBorder="1" applyAlignment="1">
      <alignment wrapText="1"/>
    </xf>
    <xf numFmtId="0" fontId="1" fillId="0" borderId="0" xfId="0" applyNumberFormat="1" applyFont="1" applyBorder="1" applyAlignment="1">
      <alignment vertical="top" wrapText="1"/>
    </xf>
    <xf numFmtId="0" fontId="10" fillId="33" borderId="21" xfId="0" applyNumberFormat="1" applyFont="1" applyFill="1" applyBorder="1" applyAlignment="1">
      <alignment horizontal="right" vertical="center" wrapText="1"/>
    </xf>
    <xf numFmtId="0" fontId="6" fillId="34" borderId="11" xfId="0" applyNumberFormat="1" applyFont="1" applyFill="1" applyBorder="1" applyAlignment="1">
      <alignment horizontal="right" vertical="center" wrapText="1"/>
    </xf>
    <xf numFmtId="173" fontId="6" fillId="34" borderId="12" xfId="0" applyNumberFormat="1" applyFont="1" applyFill="1" applyBorder="1" applyAlignment="1">
      <alignment horizontal="right" vertical="center" wrapText="1"/>
    </xf>
    <xf numFmtId="0" fontId="10" fillId="35" borderId="11" xfId="0" applyNumberFormat="1" applyFont="1" applyFill="1" applyBorder="1" applyAlignment="1">
      <alignment horizontal="right" vertical="top" wrapText="1"/>
    </xf>
    <xf numFmtId="165" fontId="10" fillId="35" borderId="18" xfId="0" applyNumberFormat="1" applyFont="1" applyFill="1" applyBorder="1" applyAlignment="1">
      <alignment horizontal="right" vertical="center" wrapText="1"/>
    </xf>
    <xf numFmtId="39" fontId="10" fillId="35" borderId="18" xfId="0" applyNumberFormat="1" applyFont="1" applyFill="1" applyBorder="1" applyAlignment="1">
      <alignment horizontal="right" vertical="center" wrapText="1"/>
    </xf>
    <xf numFmtId="173" fontId="10" fillId="35" borderId="34" xfId="0" applyNumberFormat="1" applyFont="1" applyFill="1" applyBorder="1" applyAlignment="1">
      <alignment horizontal="right" vertical="center" wrapText="1"/>
    </xf>
    <xf numFmtId="39" fontId="10" fillId="0" borderId="16" xfId="0" applyNumberFormat="1" applyFont="1" applyBorder="1" applyAlignment="1">
      <alignment horizontal="right" vertical="center" wrapText="1"/>
    </xf>
    <xf numFmtId="173" fontId="10" fillId="0" borderId="35" xfId="0" applyNumberFormat="1" applyFont="1" applyBorder="1" applyAlignment="1">
      <alignment horizontal="right" vertical="center" wrapText="1"/>
    </xf>
    <xf numFmtId="39" fontId="10" fillId="35" borderId="22" xfId="0" applyNumberFormat="1" applyFont="1" applyFill="1" applyBorder="1" applyAlignment="1">
      <alignment horizontal="right" vertical="center" wrapText="1"/>
    </xf>
    <xf numFmtId="173" fontId="10" fillId="35" borderId="39" xfId="0" applyNumberFormat="1" applyFont="1" applyFill="1" applyBorder="1" applyAlignment="1">
      <alignment horizontal="right" vertical="center" wrapText="1"/>
    </xf>
    <xf numFmtId="0" fontId="10" fillId="0" borderId="22" xfId="0" applyNumberFormat="1" applyFont="1" applyBorder="1" applyAlignment="1">
      <alignment horizontal="right" vertical="center" wrapText="1"/>
    </xf>
    <xf numFmtId="39" fontId="8" fillId="35" borderId="24" xfId="0" applyNumberFormat="1" applyFont="1" applyFill="1" applyBorder="1" applyAlignment="1">
      <alignment horizontal="right" vertical="center" wrapText="1"/>
    </xf>
    <xf numFmtId="173" fontId="8" fillId="35" borderId="24" xfId="0" applyNumberFormat="1" applyFont="1" applyFill="1" applyBorder="1" applyAlignment="1">
      <alignment horizontal="right" vertical="center" wrapText="1"/>
    </xf>
    <xf numFmtId="39" fontId="10" fillId="35" borderId="40" xfId="0" applyNumberFormat="1" applyFont="1" applyFill="1" applyBorder="1" applyAlignment="1">
      <alignment horizontal="right" vertical="center" wrapText="1"/>
    </xf>
    <xf numFmtId="173" fontId="10" fillId="35" borderId="41" xfId="0" applyNumberFormat="1" applyFont="1" applyFill="1" applyBorder="1" applyAlignment="1">
      <alignment horizontal="right" vertical="center" wrapText="1"/>
    </xf>
    <xf numFmtId="0" fontId="10" fillId="0" borderId="42" xfId="0" applyNumberFormat="1" applyFont="1" applyBorder="1" applyAlignment="1">
      <alignment horizontal="right" vertical="center" wrapText="1"/>
    </xf>
    <xf numFmtId="3" fontId="10" fillId="0" borderId="13" xfId="0" applyNumberFormat="1" applyFont="1" applyBorder="1" applyAlignment="1">
      <alignment horizontal="right" vertical="center" wrapText="1"/>
    </xf>
    <xf numFmtId="3" fontId="10" fillId="35" borderId="24" xfId="0" applyNumberFormat="1" applyFont="1" applyFill="1" applyBorder="1" applyAlignment="1">
      <alignment horizontal="right" vertical="center" wrapText="1"/>
    </xf>
    <xf numFmtId="39" fontId="10" fillId="35" borderId="24" xfId="0" applyNumberFormat="1" applyFont="1" applyFill="1" applyBorder="1" applyAlignment="1">
      <alignment horizontal="right" vertical="center" wrapText="1"/>
    </xf>
    <xf numFmtId="173" fontId="10" fillId="35" borderId="24" xfId="0" applyNumberFormat="1" applyFont="1" applyFill="1" applyBorder="1" applyAlignment="1">
      <alignment horizontal="right" vertical="center" wrapText="1"/>
    </xf>
    <xf numFmtId="0" fontId="10" fillId="0" borderId="13" xfId="0" applyNumberFormat="1" applyFont="1" applyBorder="1" applyAlignment="1">
      <alignment horizontal="right" vertical="center" wrapText="1"/>
    </xf>
    <xf numFmtId="0" fontId="10" fillId="0" borderId="15" xfId="0" applyNumberFormat="1" applyFont="1" applyBorder="1" applyAlignment="1">
      <alignment horizontal="right" vertical="center" wrapText="1"/>
    </xf>
    <xf numFmtId="0" fontId="10" fillId="0" borderId="14" xfId="0" applyNumberFormat="1" applyFont="1" applyBorder="1" applyAlignment="1">
      <alignment horizontal="right" vertical="center" wrapText="1"/>
    </xf>
    <xf numFmtId="173" fontId="10" fillId="0" borderId="13" xfId="0" applyNumberFormat="1" applyFont="1" applyBorder="1" applyAlignment="1">
      <alignment horizontal="right" vertical="center" wrapText="1"/>
    </xf>
    <xf numFmtId="0" fontId="10" fillId="0" borderId="21" xfId="0" applyNumberFormat="1" applyFont="1" applyBorder="1" applyAlignment="1">
      <alignment horizontal="right" vertical="center" wrapText="1"/>
    </xf>
    <xf numFmtId="173" fontId="10" fillId="0" borderId="21" xfId="0" applyNumberFormat="1" applyFont="1" applyBorder="1" applyAlignment="1">
      <alignment horizontal="right" vertical="center" wrapText="1"/>
    </xf>
    <xf numFmtId="0" fontId="1" fillId="0" borderId="0" xfId="0" applyNumberFormat="1" applyFont="1" applyAlignment="1">
      <alignment horizontal="right" vertical="center" wrapText="1"/>
    </xf>
    <xf numFmtId="173" fontId="1" fillId="0" borderId="0" xfId="0" applyNumberFormat="1" applyFont="1" applyAlignment="1">
      <alignment horizontal="right" vertical="center" wrapText="1"/>
    </xf>
    <xf numFmtId="0" fontId="5" fillId="33" borderId="11" xfId="0" applyNumberFormat="1" applyFont="1" applyFill="1" applyBorder="1" applyAlignment="1">
      <alignment horizontal="right" vertical="center" wrapText="1"/>
    </xf>
    <xf numFmtId="173" fontId="7" fillId="33" borderId="12" xfId="0" applyNumberFormat="1" applyFont="1" applyFill="1" applyBorder="1" applyAlignment="1">
      <alignment horizontal="right" vertical="center" wrapText="1"/>
    </xf>
    <xf numFmtId="0" fontId="10" fillId="35" borderId="11" xfId="0" applyNumberFormat="1" applyFont="1" applyFill="1" applyBorder="1" applyAlignment="1">
      <alignment horizontal="right" vertical="center" wrapText="1"/>
    </xf>
    <xf numFmtId="173" fontId="8" fillId="35" borderId="12" xfId="0" applyNumberFormat="1" applyFont="1" applyFill="1" applyBorder="1" applyAlignment="1">
      <alignment horizontal="right" vertical="center" wrapText="1"/>
    </xf>
    <xf numFmtId="0" fontId="1" fillId="0" borderId="13" xfId="0" applyNumberFormat="1" applyFont="1" applyBorder="1" applyAlignment="1">
      <alignment horizontal="right" vertical="center" wrapText="1"/>
    </xf>
    <xf numFmtId="39" fontId="10" fillId="0" borderId="13" xfId="0" applyNumberFormat="1" applyFont="1" applyBorder="1" applyAlignment="1">
      <alignment horizontal="right" vertical="center" wrapText="1"/>
    </xf>
    <xf numFmtId="0" fontId="8" fillId="35" borderId="13" xfId="0" applyNumberFormat="1" applyFont="1" applyFill="1" applyBorder="1" applyAlignment="1">
      <alignment horizontal="right" vertical="center" wrapText="1"/>
    </xf>
    <xf numFmtId="173" fontId="8" fillId="35" borderId="13" xfId="0" applyNumberFormat="1" applyFont="1" applyFill="1" applyBorder="1" applyAlignment="1">
      <alignment horizontal="right" vertical="center" wrapText="1"/>
    </xf>
    <xf numFmtId="0" fontId="10" fillId="33" borderId="19" xfId="0" applyNumberFormat="1" applyFont="1" applyFill="1" applyBorder="1" applyAlignment="1">
      <alignment horizontal="right" vertical="center" wrapText="1"/>
    </xf>
    <xf numFmtId="173" fontId="10" fillId="33" borderId="43" xfId="0" applyNumberFormat="1" applyFont="1" applyFill="1" applyBorder="1" applyAlignment="1">
      <alignment horizontal="right" vertical="center" wrapText="1"/>
    </xf>
    <xf numFmtId="0" fontId="10" fillId="0" borderId="0" xfId="0" applyNumberFormat="1" applyFont="1" applyBorder="1" applyAlignment="1">
      <alignment horizontal="right" vertical="center" wrapText="1"/>
    </xf>
    <xf numFmtId="0" fontId="10" fillId="0" borderId="15" xfId="0" applyNumberFormat="1" applyFont="1" applyBorder="1" applyAlignment="1">
      <alignment vertical="top" wrapText="1"/>
    </xf>
    <xf numFmtId="0" fontId="10" fillId="0" borderId="31" xfId="0" applyNumberFormat="1" applyFont="1" applyBorder="1" applyAlignment="1">
      <alignment horizontal="right" vertical="center" wrapText="1"/>
    </xf>
    <xf numFmtId="173" fontId="10" fillId="33" borderId="13" xfId="0" applyNumberFormat="1" applyFont="1" applyFill="1" applyBorder="1" applyAlignment="1">
      <alignment horizontal="right" vertical="center" wrapText="1"/>
    </xf>
    <xf numFmtId="0" fontId="9" fillId="36" borderId="27" xfId="0" applyNumberFormat="1" applyFont="1" applyFill="1" applyBorder="1" applyAlignment="1">
      <alignment horizontal="center" vertical="center" wrapText="1"/>
    </xf>
    <xf numFmtId="0" fontId="13" fillId="34" borderId="30" xfId="0" applyNumberFormat="1" applyFont="1" applyFill="1" applyBorder="1" applyAlignment="1">
      <alignment horizontal="center" vertical="center" wrapText="1"/>
    </xf>
    <xf numFmtId="0" fontId="14" fillId="34" borderId="12" xfId="0" applyNumberFormat="1" applyFont="1" applyFill="1" applyBorder="1" applyAlignment="1">
      <alignment vertical="center" wrapText="1"/>
    </xf>
    <xf numFmtId="0" fontId="5" fillId="33" borderId="12" xfId="0" applyNumberFormat="1" applyFont="1" applyFill="1" applyBorder="1" applyAlignment="1">
      <alignment vertical="top" wrapText="1"/>
    </xf>
    <xf numFmtId="0" fontId="10" fillId="35" borderId="12" xfId="0" applyNumberFormat="1" applyFont="1" applyFill="1" applyBorder="1" applyAlignment="1">
      <alignment vertical="top" wrapText="1"/>
    </xf>
    <xf numFmtId="0" fontId="10" fillId="0" borderId="12" xfId="0" applyNumberFormat="1" applyFont="1" applyBorder="1" applyAlignment="1">
      <alignment horizontal="right" vertical="center" wrapText="1"/>
    </xf>
    <xf numFmtId="165" fontId="10" fillId="0" borderId="34" xfId="0" applyNumberFormat="1" applyFont="1" applyBorder="1" applyAlignment="1">
      <alignment horizontal="right" vertical="center" wrapText="1"/>
    </xf>
    <xf numFmtId="165" fontId="10" fillId="35" borderId="34" xfId="0" applyNumberFormat="1" applyFont="1" applyFill="1" applyBorder="1" applyAlignment="1">
      <alignment horizontal="right" vertical="center" wrapText="1"/>
    </xf>
    <xf numFmtId="0" fontId="10" fillId="33" borderId="13" xfId="0" applyNumberFormat="1" applyFont="1" applyFill="1" applyBorder="1" applyAlignment="1">
      <alignment horizontal="right" vertical="center" wrapText="1"/>
    </xf>
    <xf numFmtId="0" fontId="10" fillId="0" borderId="21" xfId="0" applyFont="1" applyBorder="1" applyAlignment="1">
      <alignment horizontal="right" vertical="center"/>
    </xf>
    <xf numFmtId="0" fontId="8" fillId="37" borderId="27" xfId="0" applyNumberFormat="1" applyFont="1" applyFill="1" applyBorder="1" applyAlignment="1">
      <alignment horizontal="right" vertical="center" wrapText="1"/>
    </xf>
    <xf numFmtId="0" fontId="8" fillId="37" borderId="12" xfId="0" applyNumberFormat="1" applyFont="1" applyFill="1" applyBorder="1" applyAlignment="1">
      <alignment horizontal="right" vertical="center" wrapText="1"/>
    </xf>
    <xf numFmtId="0" fontId="1" fillId="0" borderId="14" xfId="0" applyNumberFormat="1" applyFont="1" applyBorder="1" applyAlignment="1">
      <alignment horizontal="center" vertical="top" wrapText="1"/>
    </xf>
    <xf numFmtId="0" fontId="8" fillId="37" borderId="44" xfId="0" applyNumberFormat="1" applyFont="1" applyFill="1" applyBorder="1" applyAlignment="1">
      <alignment horizontal="center" vertical="center" wrapText="1"/>
    </xf>
    <xf numFmtId="0" fontId="8" fillId="37" borderId="45" xfId="0" applyNumberFormat="1" applyFont="1" applyFill="1" applyBorder="1" applyAlignment="1">
      <alignment horizontal="right" vertical="center" wrapText="1"/>
    </xf>
    <xf numFmtId="0" fontId="8" fillId="37" borderId="46" xfId="0" applyNumberFormat="1" applyFont="1" applyFill="1" applyBorder="1" applyAlignment="1">
      <alignment horizontal="right" vertical="center" wrapText="1"/>
    </xf>
    <xf numFmtId="0" fontId="14" fillId="34" borderId="11" xfId="0" applyNumberFormat="1" applyFont="1" applyFill="1" applyBorder="1" applyAlignment="1">
      <alignment horizontal="right" vertical="center" wrapText="1"/>
    </xf>
    <xf numFmtId="173" fontId="14" fillId="34" borderId="12" xfId="0" applyNumberFormat="1" applyFont="1" applyFill="1" applyBorder="1" applyAlignment="1">
      <alignment horizontal="right" vertical="center" wrapText="1"/>
    </xf>
    <xf numFmtId="0" fontId="10" fillId="35" borderId="47" xfId="0" applyNumberFormat="1" applyFont="1" applyFill="1" applyBorder="1" applyAlignment="1">
      <alignment horizontal="right" vertical="center" wrapText="1"/>
    </xf>
    <xf numFmtId="0" fontId="10" fillId="0" borderId="48" xfId="0" applyNumberFormat="1" applyFont="1" applyBorder="1" applyAlignment="1">
      <alignment horizontal="right" vertical="center" wrapText="1"/>
    </xf>
    <xf numFmtId="0" fontId="10" fillId="35" borderId="19" xfId="0" applyNumberFormat="1" applyFont="1" applyFill="1" applyBorder="1" applyAlignment="1">
      <alignment horizontal="right" vertical="center" wrapText="1"/>
    </xf>
    <xf numFmtId="0" fontId="8" fillId="35" borderId="24" xfId="0" applyNumberFormat="1" applyFont="1" applyFill="1" applyBorder="1" applyAlignment="1">
      <alignment horizontal="right" vertical="center" wrapText="1"/>
    </xf>
    <xf numFmtId="0" fontId="10" fillId="35" borderId="49" xfId="0" applyNumberFormat="1" applyFont="1" applyFill="1" applyBorder="1" applyAlignment="1">
      <alignment horizontal="right" vertical="center" wrapText="1"/>
    </xf>
    <xf numFmtId="0" fontId="10" fillId="35" borderId="24" xfId="0" applyNumberFormat="1" applyFont="1" applyFill="1" applyBorder="1" applyAlignment="1">
      <alignment horizontal="right" vertical="center" wrapText="1"/>
    </xf>
    <xf numFmtId="4" fontId="10" fillId="35" borderId="22" xfId="0" applyNumberFormat="1" applyFont="1" applyFill="1" applyBorder="1" applyAlignment="1">
      <alignment horizontal="right" vertical="center" wrapText="1"/>
    </xf>
    <xf numFmtId="4" fontId="8" fillId="35" borderId="24" xfId="0" applyNumberFormat="1" applyFont="1" applyFill="1" applyBorder="1" applyAlignment="1">
      <alignment horizontal="right" vertical="center" wrapText="1"/>
    </xf>
    <xf numFmtId="4" fontId="10" fillId="35" borderId="40" xfId="0" applyNumberFormat="1" applyFont="1" applyFill="1" applyBorder="1" applyAlignment="1">
      <alignment horizontal="right" vertical="center" wrapText="1"/>
    </xf>
    <xf numFmtId="4" fontId="10" fillId="0" borderId="16" xfId="0" applyNumberFormat="1" applyFont="1" applyBorder="1" applyAlignment="1">
      <alignment horizontal="right" vertical="center" wrapText="1"/>
    </xf>
    <xf numFmtId="4" fontId="10" fillId="35" borderId="24" xfId="0" applyNumberFormat="1" applyFont="1" applyFill="1" applyBorder="1" applyAlignment="1">
      <alignment horizontal="right" vertical="center" wrapText="1"/>
    </xf>
    <xf numFmtId="4" fontId="8" fillId="35" borderId="13" xfId="0" applyNumberFormat="1" applyFont="1" applyFill="1" applyBorder="1" applyAlignment="1">
      <alignment horizontal="right" vertical="center" wrapText="1"/>
    </xf>
    <xf numFmtId="4" fontId="10" fillId="33" borderId="19" xfId="0" applyNumberFormat="1" applyFont="1" applyFill="1" applyBorder="1" applyAlignment="1">
      <alignment horizontal="right" vertical="center" wrapText="1"/>
    </xf>
    <xf numFmtId="4" fontId="10" fillId="0" borderId="17" xfId="0" applyNumberFormat="1" applyFont="1" applyBorder="1" applyAlignment="1">
      <alignment horizontal="right" vertical="center"/>
    </xf>
    <xf numFmtId="0" fontId="10" fillId="0" borderId="19" xfId="0" applyNumberFormat="1" applyFont="1" applyBorder="1" applyAlignment="1">
      <alignment horizontal="right" vertical="center" wrapText="1"/>
    </xf>
    <xf numFmtId="0" fontId="10" fillId="0" borderId="17" xfId="0" applyNumberFormat="1" applyFont="1" applyBorder="1" applyAlignment="1">
      <alignment horizontal="right" vertical="center" wrapText="1"/>
    </xf>
    <xf numFmtId="0" fontId="10" fillId="0" borderId="18" xfId="0" applyNumberFormat="1" applyFont="1" applyBorder="1" applyAlignment="1">
      <alignment horizontal="right" vertical="center" wrapText="1"/>
    </xf>
    <xf numFmtId="0" fontId="10" fillId="0" borderId="50" xfId="0" applyNumberFormat="1" applyFont="1" applyBorder="1" applyAlignment="1">
      <alignment horizontal="right" vertical="center" wrapText="1"/>
    </xf>
    <xf numFmtId="0" fontId="1" fillId="0" borderId="0" xfId="0" applyNumberFormat="1" applyFont="1" applyBorder="1" applyAlignment="1">
      <alignment horizontal="right" vertical="center" wrapText="1"/>
    </xf>
    <xf numFmtId="0" fontId="10" fillId="0" borderId="51" xfId="0" applyNumberFormat="1" applyFont="1" applyBorder="1" applyAlignment="1">
      <alignment horizontal="right" vertical="center" wrapText="1"/>
    </xf>
    <xf numFmtId="0" fontId="10" fillId="0" borderId="52" xfId="0" applyNumberFormat="1" applyFont="1" applyBorder="1" applyAlignment="1">
      <alignment horizontal="right" vertical="center" wrapText="1"/>
    </xf>
    <xf numFmtId="4" fontId="10" fillId="0" borderId="13" xfId="0" applyNumberFormat="1" applyFont="1" applyBorder="1" applyAlignment="1">
      <alignment horizontal="right" vertical="center" wrapText="1"/>
    </xf>
    <xf numFmtId="4" fontId="10" fillId="0" borderId="21" xfId="0" applyNumberFormat="1" applyFont="1" applyBorder="1" applyAlignment="1">
      <alignment horizontal="right" vertical="center" wrapText="1"/>
    </xf>
    <xf numFmtId="0" fontId="12" fillId="36" borderId="19" xfId="0" applyNumberFormat="1" applyFont="1" applyFill="1" applyBorder="1" applyAlignment="1">
      <alignment horizontal="center" vertical="center" wrapText="1"/>
    </xf>
    <xf numFmtId="0" fontId="12" fillId="36" borderId="20" xfId="0" applyNumberFormat="1" applyFont="1" applyFill="1" applyBorder="1" applyAlignment="1">
      <alignment horizontal="center" vertical="center" wrapText="1"/>
    </xf>
    <xf numFmtId="0" fontId="12" fillId="36" borderId="43" xfId="0" applyNumberFormat="1" applyFont="1" applyFill="1" applyBorder="1" applyAlignment="1">
      <alignment horizontal="center" vertical="center" wrapText="1"/>
    </xf>
    <xf numFmtId="0" fontId="12" fillId="36" borderId="17" xfId="0" applyNumberFormat="1" applyFont="1" applyFill="1" applyBorder="1" applyAlignment="1">
      <alignment horizontal="center" vertical="center" wrapText="1"/>
    </xf>
    <xf numFmtId="0" fontId="12" fillId="36" borderId="31" xfId="0" applyNumberFormat="1" applyFont="1" applyFill="1" applyBorder="1" applyAlignment="1">
      <alignment horizontal="center" vertical="center" wrapText="1"/>
    </xf>
    <xf numFmtId="0" fontId="12" fillId="36" borderId="53" xfId="0" applyNumberFormat="1" applyFont="1" applyFill="1" applyBorder="1" applyAlignment="1">
      <alignment horizontal="center" vertical="center" wrapText="1"/>
    </xf>
    <xf numFmtId="0" fontId="11" fillId="34" borderId="23" xfId="0" applyNumberFormat="1" applyFont="1" applyFill="1" applyBorder="1" applyAlignment="1">
      <alignment horizontal="left" vertical="center" wrapText="1"/>
    </xf>
    <xf numFmtId="0" fontId="11" fillId="34" borderId="49" xfId="0" applyNumberFormat="1" applyFont="1" applyFill="1" applyBorder="1" applyAlignment="1">
      <alignment horizontal="left" vertical="center" wrapText="1"/>
    </xf>
    <xf numFmtId="0" fontId="11" fillId="34" borderId="54" xfId="0" applyNumberFormat="1" applyFont="1" applyFill="1" applyBorder="1" applyAlignment="1">
      <alignment horizontal="left" vertical="center" wrapText="1"/>
    </xf>
    <xf numFmtId="0" fontId="10" fillId="0" borderId="13" xfId="0" applyNumberFormat="1" applyFont="1" applyBorder="1" applyAlignment="1">
      <alignment horizontal="right" vertical="center" wrapText="1"/>
    </xf>
    <xf numFmtId="0" fontId="10" fillId="0" borderId="21" xfId="0" applyNumberFormat="1" applyFont="1" applyBorder="1" applyAlignment="1">
      <alignment horizontal="right" vertical="center" wrapText="1"/>
    </xf>
    <xf numFmtId="173" fontId="10" fillId="0" borderId="13" xfId="0" applyNumberFormat="1" applyFont="1" applyBorder="1" applyAlignment="1">
      <alignment horizontal="right" vertical="center" wrapText="1"/>
    </xf>
    <xf numFmtId="173" fontId="10" fillId="0" borderId="21" xfId="0" applyNumberFormat="1" applyFont="1" applyBorder="1" applyAlignment="1">
      <alignment horizontal="right" vertical="center" wrapText="1"/>
    </xf>
    <xf numFmtId="39" fontId="10" fillId="0" borderId="48" xfId="0" applyNumberFormat="1" applyFont="1" applyBorder="1" applyAlignment="1">
      <alignment horizontal="right" vertical="center" wrapText="1"/>
    </xf>
    <xf numFmtId="39" fontId="10" fillId="0" borderId="55" xfId="0" applyNumberFormat="1" applyFont="1" applyBorder="1" applyAlignment="1">
      <alignment horizontal="right" vertical="center" wrapText="1"/>
    </xf>
    <xf numFmtId="173" fontId="10" fillId="0" borderId="39" xfId="0" applyNumberFormat="1" applyFont="1" applyBorder="1" applyAlignment="1">
      <alignment horizontal="right" vertical="center" wrapText="1"/>
    </xf>
    <xf numFmtId="173" fontId="10" fillId="0" borderId="34" xfId="0" applyNumberFormat="1" applyFont="1" applyBorder="1" applyAlignment="1">
      <alignment horizontal="right" vertical="center" wrapText="1"/>
    </xf>
    <xf numFmtId="0" fontId="10" fillId="0" borderId="56" xfId="0" applyNumberFormat="1" applyFont="1" applyBorder="1" applyAlignment="1">
      <alignment horizontal="right" vertical="center" wrapText="1"/>
    </xf>
    <xf numFmtId="0" fontId="10" fillId="0" borderId="57" xfId="0" applyNumberFormat="1" applyFont="1" applyBorder="1" applyAlignment="1">
      <alignment horizontal="right" vertical="center" wrapText="1"/>
    </xf>
    <xf numFmtId="0" fontId="10" fillId="0" borderId="15" xfId="0" applyNumberFormat="1" applyFont="1" applyBorder="1" applyAlignment="1">
      <alignment horizontal="right" vertical="center" wrapText="1"/>
    </xf>
    <xf numFmtId="39" fontId="10" fillId="0" borderId="42" xfId="0" applyNumberFormat="1" applyFont="1" applyBorder="1" applyAlignment="1">
      <alignment horizontal="right" vertical="center" wrapText="1"/>
    </xf>
    <xf numFmtId="173" fontId="10" fillId="0" borderId="35" xfId="0" applyNumberFormat="1" applyFont="1" applyBorder="1" applyAlignment="1">
      <alignment horizontal="right" vertical="center" wrapText="1"/>
    </xf>
    <xf numFmtId="0" fontId="10" fillId="0" borderId="48" xfId="0" applyNumberFormat="1" applyFont="1" applyBorder="1" applyAlignment="1">
      <alignment horizontal="right" vertical="center" wrapText="1"/>
    </xf>
    <xf numFmtId="0" fontId="10" fillId="0" borderId="55" xfId="0" applyNumberFormat="1" applyFont="1" applyBorder="1" applyAlignment="1">
      <alignment horizontal="right" vertical="center" wrapText="1"/>
    </xf>
    <xf numFmtId="165" fontId="10" fillId="0" borderId="57" xfId="0" applyNumberFormat="1" applyFont="1" applyBorder="1" applyAlignment="1">
      <alignment horizontal="right" vertical="center" wrapText="1"/>
    </xf>
    <xf numFmtId="39" fontId="10" fillId="0" borderId="56" xfId="0" applyNumberFormat="1" applyFont="1" applyBorder="1" applyAlignment="1">
      <alignment horizontal="right" vertical="center" wrapText="1"/>
    </xf>
    <xf numFmtId="39" fontId="10" fillId="0" borderId="57" xfId="0" applyNumberFormat="1" applyFont="1" applyBorder="1" applyAlignment="1">
      <alignment horizontal="right" vertical="center" wrapText="1"/>
    </xf>
    <xf numFmtId="0" fontId="1" fillId="0" borderId="13" xfId="0" applyNumberFormat="1" applyFont="1" applyBorder="1" applyAlignment="1">
      <alignment horizontal="right" vertical="center" wrapText="1"/>
    </xf>
    <xf numFmtId="0" fontId="1" fillId="0" borderId="21" xfId="0" applyNumberFormat="1" applyFont="1" applyBorder="1" applyAlignment="1">
      <alignment horizontal="right" vertical="center" wrapText="1"/>
    </xf>
    <xf numFmtId="173" fontId="1" fillId="0" borderId="13" xfId="0" applyNumberFormat="1" applyFont="1" applyBorder="1" applyAlignment="1">
      <alignment horizontal="right" vertical="center" wrapText="1"/>
    </xf>
    <xf numFmtId="173" fontId="1" fillId="0" borderId="21" xfId="0" applyNumberFormat="1" applyFont="1" applyBorder="1" applyAlignment="1">
      <alignment horizontal="right" vertical="center" wrapText="1"/>
    </xf>
    <xf numFmtId="0" fontId="10" fillId="0" borderId="42" xfId="0" applyNumberFormat="1" applyFont="1" applyBorder="1" applyAlignment="1">
      <alignment horizontal="right" vertical="center" wrapText="1"/>
    </xf>
    <xf numFmtId="39" fontId="10" fillId="0" borderId="58" xfId="0" applyNumberFormat="1" applyFont="1" applyBorder="1" applyAlignment="1">
      <alignment horizontal="right" vertical="center" wrapText="1"/>
    </xf>
    <xf numFmtId="4" fontId="10" fillId="0" borderId="13" xfId="0" applyNumberFormat="1" applyFont="1" applyBorder="1" applyAlignment="1">
      <alignment horizontal="right" vertical="center" wrapText="1"/>
    </xf>
    <xf numFmtId="4" fontId="10" fillId="0" borderId="21" xfId="0" applyNumberFormat="1" applyFont="1" applyBorder="1" applyAlignment="1">
      <alignment horizontal="right" vertical="center" wrapText="1"/>
    </xf>
    <xf numFmtId="0" fontId="10" fillId="0" borderId="59" xfId="0" applyNumberFormat="1" applyFont="1" applyBorder="1" applyAlignment="1">
      <alignment horizontal="right" vertical="center" wrapText="1"/>
    </xf>
    <xf numFmtId="165" fontId="10" fillId="0" borderId="60" xfId="0" applyNumberFormat="1" applyFont="1" applyBorder="1" applyAlignment="1">
      <alignment horizontal="right" vertical="center" wrapText="1"/>
    </xf>
    <xf numFmtId="0" fontId="10" fillId="0" borderId="60" xfId="0" applyNumberFormat="1" applyFont="1" applyBorder="1" applyAlignment="1">
      <alignment horizontal="right" vertical="center" wrapText="1"/>
    </xf>
    <xf numFmtId="173" fontId="10" fillId="0" borderId="12" xfId="0" applyNumberFormat="1" applyFont="1" applyBorder="1" applyAlignment="1">
      <alignment horizontal="right" vertical="center" wrapText="1"/>
    </xf>
    <xf numFmtId="4" fontId="10" fillId="0" borderId="51" xfId="0" applyNumberFormat="1" applyFont="1" applyBorder="1" applyAlignment="1">
      <alignment horizontal="right" vertical="center" wrapText="1"/>
    </xf>
    <xf numFmtId="4" fontId="10" fillId="0" borderId="52" xfId="0" applyNumberFormat="1" applyFont="1" applyBorder="1" applyAlignment="1">
      <alignment horizontal="right" vertical="center" wrapText="1"/>
    </xf>
    <xf numFmtId="4" fontId="10" fillId="0" borderId="61" xfId="0" applyNumberFormat="1" applyFont="1" applyBorder="1" applyAlignment="1">
      <alignment horizontal="right" vertical="center" wrapText="1"/>
    </xf>
    <xf numFmtId="4" fontId="10" fillId="0" borderId="56" xfId="0" applyNumberFormat="1" applyFont="1" applyBorder="1" applyAlignment="1">
      <alignment horizontal="right" vertical="center" wrapText="1"/>
    </xf>
    <xf numFmtId="4" fontId="10" fillId="0" borderId="57" xfId="0" applyNumberFormat="1" applyFont="1" applyBorder="1" applyAlignment="1">
      <alignment horizontal="right" vertical="center" wrapText="1"/>
    </xf>
    <xf numFmtId="4" fontId="10" fillId="0" borderId="58" xfId="0" applyNumberFormat="1" applyFont="1" applyBorder="1" applyAlignment="1">
      <alignment horizontal="right" vertical="center" wrapText="1"/>
    </xf>
    <xf numFmtId="4" fontId="10" fillId="0" borderId="35" xfId="0" applyNumberFormat="1" applyFont="1" applyBorder="1" applyAlignment="1">
      <alignment horizontal="right" vertical="center" wrapText="1"/>
    </xf>
    <xf numFmtId="4" fontId="10" fillId="0" borderId="39" xfId="0" applyNumberFormat="1" applyFont="1" applyBorder="1" applyAlignment="1">
      <alignment horizontal="right" vertical="center" wrapText="1"/>
    </xf>
    <xf numFmtId="4" fontId="10" fillId="35" borderId="39" xfId="0" applyNumberFormat="1" applyFont="1" applyFill="1" applyBorder="1" applyAlignment="1">
      <alignment horizontal="right" vertical="center" wrapText="1"/>
    </xf>
    <xf numFmtId="4" fontId="10" fillId="0" borderId="34" xfId="0" applyNumberFormat="1" applyFont="1" applyBorder="1" applyAlignment="1">
      <alignment horizontal="right" vertical="center" wrapText="1"/>
    </xf>
    <xf numFmtId="4" fontId="10" fillId="35" borderId="41" xfId="0" applyNumberFormat="1" applyFont="1" applyFill="1" applyBorder="1" applyAlignment="1">
      <alignment horizontal="right" vertical="center" wrapText="1"/>
    </xf>
    <xf numFmtId="4" fontId="10" fillId="0" borderId="15" xfId="0" applyNumberFormat="1" applyFont="1" applyBorder="1" applyAlignment="1">
      <alignment horizontal="right" vertical="center" wrapText="1"/>
    </xf>
    <xf numFmtId="4" fontId="10" fillId="33" borderId="13" xfId="0" applyNumberFormat="1" applyFont="1" applyFill="1" applyBorder="1" applyAlignment="1">
      <alignment horizontal="right" vertical="center" wrapText="1"/>
    </xf>
    <xf numFmtId="4" fontId="10" fillId="0" borderId="21" xfId="0" applyNumberFormat="1" applyFont="1" applyBorder="1" applyAlignment="1">
      <alignment horizontal="right" vertical="center"/>
    </xf>
    <xf numFmtId="4" fontId="8" fillId="37" borderId="27" xfId="0" applyNumberFormat="1" applyFont="1" applyFill="1" applyBorder="1" applyAlignment="1">
      <alignment horizontal="right" vertical="center" wrapText="1"/>
    </xf>
    <xf numFmtId="4" fontId="8" fillId="37" borderId="12" xfId="0" applyNumberFormat="1" applyFont="1" applyFill="1" applyBorder="1" applyAlignment="1">
      <alignment horizontal="right" vertical="center" wrapText="1"/>
    </xf>
    <xf numFmtId="4" fontId="8" fillId="37" borderId="30" xfId="0" applyNumberFormat="1" applyFont="1" applyFill="1" applyBorder="1" applyAlignment="1">
      <alignment horizontal="right" vertical="center" wrapText="1"/>
    </xf>
    <xf numFmtId="4" fontId="1" fillId="0" borderId="62" xfId="0" applyNumberFormat="1" applyFont="1" applyBorder="1" applyAlignment="1">
      <alignment horizontal="right" vertical="center" wrapText="1"/>
    </xf>
    <xf numFmtId="4" fontId="6" fillId="34" borderId="12" xfId="0" applyNumberFormat="1" applyFont="1" applyFill="1" applyBorder="1" applyAlignment="1">
      <alignment horizontal="right" vertical="center" wrapText="1"/>
    </xf>
    <xf numFmtId="4" fontId="5" fillId="33" borderId="12" xfId="0" applyNumberFormat="1" applyFont="1" applyFill="1" applyBorder="1" applyAlignment="1">
      <alignment horizontal="right" vertical="center" wrapText="1"/>
    </xf>
    <xf numFmtId="4" fontId="10" fillId="35" borderId="12" xfId="0" applyNumberFormat="1" applyFont="1" applyFill="1" applyBorder="1" applyAlignment="1">
      <alignment horizontal="right" vertical="center" wrapText="1"/>
    </xf>
    <xf numFmtId="4" fontId="10" fillId="0" borderId="12" xfId="0" applyNumberFormat="1" applyFont="1" applyBorder="1" applyAlignment="1">
      <alignment horizontal="right" vertical="center" wrapText="1"/>
    </xf>
    <xf numFmtId="4" fontId="10" fillId="35" borderId="34" xfId="0" applyNumberFormat="1" applyFont="1" applyFill="1" applyBorder="1" applyAlignment="1">
      <alignment horizontal="right" vertical="center" wrapText="1"/>
    </xf>
    <xf numFmtId="4" fontId="10" fillId="0" borderId="43" xfId="0" applyNumberFormat="1" applyFont="1" applyBorder="1" applyAlignment="1">
      <alignment horizontal="right" vertical="center" wrapText="1"/>
    </xf>
    <xf numFmtId="4" fontId="10" fillId="0" borderId="62" xfId="0" applyNumberFormat="1" applyFont="1" applyBorder="1" applyAlignment="1">
      <alignment horizontal="right" vertical="center" wrapText="1"/>
    </xf>
    <xf numFmtId="4" fontId="1" fillId="0" borderId="13" xfId="0" applyNumberFormat="1" applyFont="1" applyBorder="1" applyAlignment="1">
      <alignment horizontal="right" vertical="center" wrapText="1"/>
    </xf>
    <xf numFmtId="3" fontId="10" fillId="0" borderId="15" xfId="0" applyNumberFormat="1" applyFont="1" applyBorder="1" applyAlignment="1">
      <alignment horizontal="right" vertical="center" wrapText="1"/>
    </xf>
    <xf numFmtId="3" fontId="10" fillId="0" borderId="21" xfId="0" applyNumberFormat="1" applyFont="1" applyBorder="1" applyAlignment="1">
      <alignment horizontal="right" vertical="center" wrapText="1"/>
    </xf>
    <xf numFmtId="2" fontId="10" fillId="0" borderId="17" xfId="0" applyNumberFormat="1" applyFont="1" applyBorder="1" applyAlignment="1">
      <alignment horizontal="right" vertical="center"/>
    </xf>
    <xf numFmtId="3" fontId="10" fillId="0" borderId="13" xfId="0" applyNumberFormat="1" applyFont="1" applyBorder="1" applyAlignment="1">
      <alignment horizontal="right" vertical="center" wrapText="1"/>
    </xf>
    <xf numFmtId="3" fontId="10" fillId="0" borderId="21" xfId="0" applyNumberFormat="1" applyFont="1" applyBorder="1" applyAlignment="1">
      <alignment horizontal="right" vertical="center" wrapText="1"/>
    </xf>
    <xf numFmtId="4" fontId="10" fillId="0" borderId="48" xfId="0" applyNumberFormat="1" applyFont="1" applyBorder="1" applyAlignment="1">
      <alignment horizontal="right" vertical="center" wrapText="1"/>
    </xf>
    <xf numFmtId="4" fontId="10" fillId="0" borderId="55" xfId="0" applyNumberFormat="1" applyFont="1" applyBorder="1" applyAlignment="1">
      <alignment horizontal="right" vertical="center" wrapText="1"/>
    </xf>
    <xf numFmtId="4" fontId="10" fillId="0" borderId="43" xfId="0" applyNumberFormat="1" applyFont="1" applyBorder="1" applyAlignment="1">
      <alignment horizontal="right" vertical="center" wrapText="1"/>
    </xf>
    <xf numFmtId="4" fontId="10" fillId="0" borderId="53" xfId="0" applyNumberFormat="1" applyFont="1" applyBorder="1" applyAlignment="1">
      <alignment horizontal="right" vertical="center" wrapText="1"/>
    </xf>
    <xf numFmtId="4" fontId="10" fillId="0" borderId="15" xfId="0" applyNumberFormat="1" applyFont="1" applyBorder="1" applyAlignment="1">
      <alignment horizontal="right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95"/>
  <sheetViews>
    <sheetView zoomScalePageLayoutView="0" workbookViewId="0" topLeftCell="A82">
      <selection activeCell="H90" sqref="H90"/>
    </sheetView>
  </sheetViews>
  <sheetFormatPr defaultColWidth="9.140625" defaultRowHeight="12.75"/>
  <cols>
    <col min="2" max="2" width="5.7109375" style="14" customWidth="1"/>
    <col min="3" max="3" width="70.8515625" style="1" customWidth="1"/>
    <col min="4" max="4" width="6.00390625" style="1" customWidth="1"/>
    <col min="5" max="5" width="9.140625" style="1" customWidth="1"/>
  </cols>
  <sheetData>
    <row r="2" spans="2:5" ht="12.75" customHeight="1">
      <c r="B2" s="172" t="s">
        <v>29</v>
      </c>
      <c r="C2" s="173"/>
      <c r="D2" s="173"/>
      <c r="E2" s="174"/>
    </row>
    <row r="3" spans="2:5" ht="10.5" customHeight="1">
      <c r="B3" s="175"/>
      <c r="C3" s="176"/>
      <c r="D3" s="176"/>
      <c r="E3" s="177"/>
    </row>
    <row r="4" spans="2:5" ht="12.75">
      <c r="B4" s="178" t="s">
        <v>0</v>
      </c>
      <c r="C4" s="179"/>
      <c r="D4" s="179"/>
      <c r="E4" s="180"/>
    </row>
    <row r="5" spans="2:5" s="2" customFormat="1" ht="52.5" customHeight="1">
      <c r="B5" s="52" t="s">
        <v>1</v>
      </c>
      <c r="C5" s="53" t="s">
        <v>20</v>
      </c>
      <c r="D5" s="53" t="s">
        <v>2</v>
      </c>
      <c r="E5" s="131" t="s">
        <v>21</v>
      </c>
    </row>
    <row r="6" spans="2:5" s="2" customFormat="1" ht="12.75">
      <c r="B6" s="55" t="s">
        <v>3</v>
      </c>
      <c r="C6" s="56" t="s">
        <v>4</v>
      </c>
      <c r="D6" s="56" t="s">
        <v>5</v>
      </c>
      <c r="E6" s="132" t="s">
        <v>6</v>
      </c>
    </row>
    <row r="7" spans="2:9" s="3" customFormat="1" ht="36.75" customHeight="1">
      <c r="B7" s="58"/>
      <c r="C7" s="64" t="s">
        <v>51</v>
      </c>
      <c r="D7" s="59"/>
      <c r="E7" s="133"/>
      <c r="I7" s="3" t="s">
        <v>27</v>
      </c>
    </row>
    <row r="8" spans="1:5" ht="12.75">
      <c r="A8" s="4"/>
      <c r="B8" s="13"/>
      <c r="C8" s="10"/>
      <c r="D8" s="11"/>
      <c r="E8" s="134"/>
    </row>
    <row r="9" spans="1:5" ht="16.5">
      <c r="A9" s="4"/>
      <c r="B9" s="40" t="s">
        <v>37</v>
      </c>
      <c r="C9" s="41" t="s">
        <v>34</v>
      </c>
      <c r="D9" s="42"/>
      <c r="E9" s="135"/>
    </row>
    <row r="10" spans="2:5" ht="16.5">
      <c r="B10" s="25" t="s">
        <v>53</v>
      </c>
      <c r="C10" s="16" t="s">
        <v>7</v>
      </c>
      <c r="D10" s="166"/>
      <c r="E10" s="136"/>
    </row>
    <row r="11" spans="2:5" ht="33">
      <c r="B11" s="28"/>
      <c r="C11" s="61" t="s">
        <v>8</v>
      </c>
      <c r="D11" s="129" t="s">
        <v>9</v>
      </c>
      <c r="E11" s="137">
        <v>0.169</v>
      </c>
    </row>
    <row r="12" spans="2:5" ht="16.5">
      <c r="B12" s="44" t="s">
        <v>38</v>
      </c>
      <c r="C12" s="45" t="s">
        <v>35</v>
      </c>
      <c r="D12" s="149"/>
      <c r="E12" s="138"/>
    </row>
    <row r="13" spans="2:5" ht="16.5">
      <c r="B13" s="17" t="s">
        <v>54</v>
      </c>
      <c r="C13" s="19" t="s">
        <v>30</v>
      </c>
      <c r="D13" s="104"/>
      <c r="E13" s="217"/>
    </row>
    <row r="14" spans="2:5" ht="33">
      <c r="B14" s="17"/>
      <c r="C14" s="19" t="s">
        <v>31</v>
      </c>
      <c r="D14" s="104"/>
      <c r="E14" s="217"/>
    </row>
    <row r="15" spans="2:5" ht="17.25" customHeight="1">
      <c r="B15" s="17"/>
      <c r="C15" s="19"/>
      <c r="D15" s="104" t="s">
        <v>16</v>
      </c>
      <c r="E15" s="217">
        <f>56+57+7.5+282.5+60+7.5</f>
        <v>470.5</v>
      </c>
    </row>
    <row r="16" spans="2:5" ht="16.5">
      <c r="B16" s="25" t="s">
        <v>55</v>
      </c>
      <c r="C16" s="35" t="s">
        <v>33</v>
      </c>
      <c r="D16" s="150"/>
      <c r="E16" s="218"/>
    </row>
    <row r="17" spans="2:5" ht="18.75" customHeight="1">
      <c r="B17" s="27"/>
      <c r="C17" s="19"/>
      <c r="D17" s="104" t="s">
        <v>16</v>
      </c>
      <c r="E17" s="217">
        <f>56+57+7.5+282.5+60+7.5</f>
        <v>470.5</v>
      </c>
    </row>
    <row r="18" spans="2:5" ht="16.5">
      <c r="B18" s="25" t="s">
        <v>56</v>
      </c>
      <c r="C18" s="35" t="s">
        <v>33</v>
      </c>
      <c r="D18" s="150"/>
      <c r="E18" s="218"/>
    </row>
    <row r="19" spans="2:5" ht="18" customHeight="1">
      <c r="B19" s="27"/>
      <c r="C19" s="19"/>
      <c r="D19" s="104" t="s">
        <v>16</v>
      </c>
      <c r="E19" s="217">
        <f>56+57+7.5+282.5+60+7.5</f>
        <v>470.5</v>
      </c>
    </row>
    <row r="20" spans="2:5" ht="16.5">
      <c r="B20" s="46" t="s">
        <v>39</v>
      </c>
      <c r="C20" s="47" t="s">
        <v>36</v>
      </c>
      <c r="D20" s="151"/>
      <c r="E20" s="219"/>
    </row>
    <row r="21" spans="2:5" ht="16.5">
      <c r="B21" s="25" t="s">
        <v>57</v>
      </c>
      <c r="C21" s="26" t="s">
        <v>32</v>
      </c>
      <c r="D21" s="163"/>
      <c r="E21" s="218"/>
    </row>
    <row r="22" spans="2:5" ht="17.25" customHeight="1">
      <c r="B22" s="27"/>
      <c r="C22" s="19"/>
      <c r="D22" s="164" t="s">
        <v>16</v>
      </c>
      <c r="E22" s="217">
        <f>56+57+7.5+282.5+60+7.5</f>
        <v>470.5</v>
      </c>
    </row>
    <row r="23" spans="2:5" ht="16.5">
      <c r="B23" s="25" t="s">
        <v>58</v>
      </c>
      <c r="C23" s="26" t="s">
        <v>32</v>
      </c>
      <c r="D23" s="163"/>
      <c r="E23" s="218"/>
    </row>
    <row r="24" spans="2:5" ht="17.25" customHeight="1">
      <c r="B24" s="27"/>
      <c r="C24" s="19"/>
      <c r="D24" s="164" t="s">
        <v>16</v>
      </c>
      <c r="E24" s="217">
        <f>56+57+7.5+282.5+60+7.5</f>
        <v>470.5</v>
      </c>
    </row>
    <row r="25" spans="2:5" ht="16.5">
      <c r="B25" s="15" t="s">
        <v>59</v>
      </c>
      <c r="C25" s="29" t="s">
        <v>13</v>
      </c>
      <c r="D25" s="163"/>
      <c r="E25" s="218"/>
    </row>
    <row r="26" spans="2:5" ht="33">
      <c r="B26" s="17"/>
      <c r="C26" s="30" t="s">
        <v>79</v>
      </c>
      <c r="D26" s="111" t="s">
        <v>16</v>
      </c>
      <c r="E26" s="217">
        <f>845+132</f>
        <v>977</v>
      </c>
    </row>
    <row r="27" spans="2:5" ht="16.5">
      <c r="B27" s="50" t="s">
        <v>44</v>
      </c>
      <c r="C27" s="76" t="s">
        <v>68</v>
      </c>
      <c r="D27" s="152"/>
      <c r="E27" s="156"/>
    </row>
    <row r="28" spans="2:5" ht="16.5">
      <c r="B28" s="22" t="s">
        <v>60</v>
      </c>
      <c r="C28" s="31" t="s">
        <v>10</v>
      </c>
      <c r="D28" s="99"/>
      <c r="E28" s="218"/>
    </row>
    <row r="29" spans="2:5" ht="33">
      <c r="B29" s="17"/>
      <c r="C29" s="30" t="s">
        <v>11</v>
      </c>
      <c r="D29" s="165" t="s">
        <v>12</v>
      </c>
      <c r="E29" s="220">
        <f>124+229</f>
        <v>353</v>
      </c>
    </row>
    <row r="30" spans="2:5" ht="16.5">
      <c r="B30" s="48" t="s">
        <v>48</v>
      </c>
      <c r="C30" s="49" t="s">
        <v>63</v>
      </c>
      <c r="D30" s="153"/>
      <c r="E30" s="221"/>
    </row>
    <row r="31" spans="2:5" ht="16.5">
      <c r="B31" s="17" t="s">
        <v>61</v>
      </c>
      <c r="C31" s="24" t="s">
        <v>14</v>
      </c>
      <c r="D31" s="127"/>
      <c r="E31" s="217"/>
    </row>
    <row r="32" spans="2:5" ht="33">
      <c r="B32" s="17"/>
      <c r="C32" s="18" t="s">
        <v>15</v>
      </c>
      <c r="D32" s="127"/>
      <c r="E32" s="222"/>
    </row>
    <row r="33" spans="2:5" ht="16.5">
      <c r="B33" s="20"/>
      <c r="C33" s="32"/>
      <c r="D33" s="127" t="s">
        <v>16</v>
      </c>
      <c r="E33" s="217">
        <f>845+132</f>
        <v>977</v>
      </c>
    </row>
    <row r="34" spans="2:5" ht="16.5">
      <c r="B34" s="25" t="s">
        <v>62</v>
      </c>
      <c r="C34" s="33" t="s">
        <v>42</v>
      </c>
      <c r="D34" s="109"/>
      <c r="E34" s="170"/>
    </row>
    <row r="35" spans="2:5" ht="31.5">
      <c r="B35" s="28"/>
      <c r="C35" s="60" t="s">
        <v>41</v>
      </c>
      <c r="D35" s="113" t="s">
        <v>16</v>
      </c>
      <c r="E35" s="171">
        <f>845+132</f>
        <v>977</v>
      </c>
    </row>
    <row r="36" spans="2:5" ht="16.5">
      <c r="B36" s="17" t="s">
        <v>66</v>
      </c>
      <c r="C36" s="34" t="s">
        <v>17</v>
      </c>
      <c r="D36" s="127"/>
      <c r="E36" s="170"/>
    </row>
    <row r="37" spans="2:5" ht="33">
      <c r="B37" s="20"/>
      <c r="C37" s="32" t="s">
        <v>40</v>
      </c>
      <c r="D37" s="129" t="s">
        <v>16</v>
      </c>
      <c r="E37" s="171">
        <f>845+132</f>
        <v>977</v>
      </c>
    </row>
    <row r="38" spans="2:5" ht="16.5">
      <c r="B38" s="50" t="s">
        <v>64</v>
      </c>
      <c r="C38" s="79" t="s">
        <v>65</v>
      </c>
      <c r="D38" s="152"/>
      <c r="E38" s="156"/>
    </row>
    <row r="39" spans="2:5" ht="31.5">
      <c r="B39" s="77" t="s">
        <v>67</v>
      </c>
      <c r="C39" s="78" t="s">
        <v>43</v>
      </c>
      <c r="D39" s="127" t="s">
        <v>16</v>
      </c>
      <c r="E39" s="217">
        <v>169</v>
      </c>
    </row>
    <row r="40" spans="2:5" ht="16.5">
      <c r="B40" s="50" t="s">
        <v>69</v>
      </c>
      <c r="C40" s="51" t="s">
        <v>72</v>
      </c>
      <c r="D40" s="154"/>
      <c r="E40" s="159"/>
    </row>
    <row r="41" spans="2:5" ht="13.5" customHeight="1">
      <c r="B41" s="36" t="s">
        <v>70</v>
      </c>
      <c r="C41" s="38" t="s">
        <v>45</v>
      </c>
      <c r="D41" s="109"/>
      <c r="E41" s="105"/>
    </row>
    <row r="42" spans="2:5" ht="16.5">
      <c r="B42" s="39"/>
      <c r="C42" s="24" t="s">
        <v>47</v>
      </c>
      <c r="D42" s="110" t="s">
        <v>46</v>
      </c>
      <c r="E42" s="237">
        <v>8</v>
      </c>
    </row>
    <row r="43" spans="2:5" ht="16.5">
      <c r="B43" s="36" t="s">
        <v>71</v>
      </c>
      <c r="C43" s="62" t="s">
        <v>49</v>
      </c>
      <c r="D43" s="109"/>
      <c r="E43" s="105"/>
    </row>
    <row r="44" spans="2:5" ht="16.5">
      <c r="B44" s="39"/>
      <c r="C44" s="128" t="s">
        <v>50</v>
      </c>
      <c r="D44" s="110" t="s">
        <v>46</v>
      </c>
      <c r="E44" s="237">
        <v>4</v>
      </c>
    </row>
    <row r="45" spans="2:5" ht="16.5">
      <c r="B45" s="82" t="s">
        <v>75</v>
      </c>
      <c r="C45" s="83" t="s">
        <v>74</v>
      </c>
      <c r="D45" s="123"/>
      <c r="E45" s="160"/>
    </row>
    <row r="46" spans="2:5" ht="16.5">
      <c r="B46" s="84" t="s">
        <v>76</v>
      </c>
      <c r="C46" s="85" t="s">
        <v>77</v>
      </c>
      <c r="D46" s="139"/>
      <c r="E46" s="223"/>
    </row>
    <row r="47" spans="2:5" ht="33">
      <c r="B47" s="81"/>
      <c r="C47" s="86" t="s">
        <v>78</v>
      </c>
      <c r="D47" s="140" t="s">
        <v>12</v>
      </c>
      <c r="E47" s="224">
        <v>27</v>
      </c>
    </row>
    <row r="48" spans="2:5" s="8" customFormat="1" ht="18" customHeight="1">
      <c r="B48" s="67"/>
      <c r="C48" s="68" t="s">
        <v>24</v>
      </c>
      <c r="D48" s="68"/>
      <c r="E48" s="225"/>
    </row>
    <row r="49" spans="2:5" s="6" customFormat="1" ht="18" customHeight="1">
      <c r="B49" s="70"/>
      <c r="C49" s="71" t="s">
        <v>25</v>
      </c>
      <c r="D49" s="71"/>
      <c r="E49" s="226"/>
    </row>
    <row r="50" spans="1:5" s="6" customFormat="1" ht="13.5" customHeight="1">
      <c r="A50" s="7"/>
      <c r="B50" s="73"/>
      <c r="C50" s="74" t="s">
        <v>26</v>
      </c>
      <c r="D50" s="74"/>
      <c r="E50" s="227"/>
    </row>
    <row r="51" spans="2:5" ht="40.5" customHeight="1">
      <c r="B51" s="143"/>
      <c r="C51" s="87"/>
      <c r="D51" s="167"/>
      <c r="E51" s="228"/>
    </row>
    <row r="52" spans="2:5" ht="31.5">
      <c r="B52" s="9"/>
      <c r="C52" s="64" t="s">
        <v>52</v>
      </c>
      <c r="D52" s="89"/>
      <c r="E52" s="229"/>
    </row>
    <row r="53" spans="2:5" ht="12.75">
      <c r="B53" s="13"/>
      <c r="C53" s="10"/>
      <c r="D53" s="117"/>
      <c r="E53" s="230"/>
    </row>
    <row r="54" spans="2:5" ht="16.5">
      <c r="B54" s="40" t="s">
        <v>37</v>
      </c>
      <c r="C54" s="41" t="s">
        <v>34</v>
      </c>
      <c r="D54" s="119"/>
      <c r="E54" s="231"/>
    </row>
    <row r="55" spans="2:5" ht="16.5">
      <c r="B55" s="25" t="s">
        <v>53</v>
      </c>
      <c r="C55" s="16" t="s">
        <v>7</v>
      </c>
      <c r="D55" s="166"/>
      <c r="E55" s="232"/>
    </row>
    <row r="56" spans="2:5" ht="33">
      <c r="B56" s="28"/>
      <c r="C56" s="61" t="s">
        <v>8</v>
      </c>
      <c r="D56" s="129" t="s">
        <v>9</v>
      </c>
      <c r="E56" s="137">
        <v>0.023</v>
      </c>
    </row>
    <row r="57" spans="2:5" ht="16.5">
      <c r="B57" s="44" t="s">
        <v>38</v>
      </c>
      <c r="C57" s="45" t="s">
        <v>35</v>
      </c>
      <c r="D57" s="149"/>
      <c r="E57" s="233"/>
    </row>
    <row r="58" spans="2:5" ht="16.5">
      <c r="B58" s="17" t="s">
        <v>54</v>
      </c>
      <c r="C58" s="19" t="s">
        <v>30</v>
      </c>
      <c r="D58" s="104"/>
      <c r="E58" s="217"/>
    </row>
    <row r="59" spans="2:5" ht="33">
      <c r="B59" s="17"/>
      <c r="C59" s="19" t="s">
        <v>31</v>
      </c>
      <c r="D59" s="104"/>
      <c r="E59" s="217"/>
    </row>
    <row r="60" spans="2:5" ht="16.5">
      <c r="B60" s="17"/>
      <c r="C60" s="21"/>
      <c r="D60" s="104" t="s">
        <v>16</v>
      </c>
      <c r="E60" s="217">
        <f>21.375+5+25+37.5+12.5</f>
        <v>101.375</v>
      </c>
    </row>
    <row r="61" spans="2:5" ht="16.5">
      <c r="B61" s="22" t="s">
        <v>55</v>
      </c>
      <c r="C61" s="23" t="s">
        <v>33</v>
      </c>
      <c r="D61" s="168"/>
      <c r="E61" s="218"/>
    </row>
    <row r="62" spans="2:5" ht="16.5">
      <c r="B62" s="17"/>
      <c r="C62" s="24"/>
      <c r="D62" s="169" t="s">
        <v>16</v>
      </c>
      <c r="E62" s="217">
        <f>21.375+5+25+37.5+12.5</f>
        <v>101.375</v>
      </c>
    </row>
    <row r="63" spans="2:5" ht="16.5">
      <c r="B63" s="22" t="s">
        <v>56</v>
      </c>
      <c r="C63" s="65" t="s">
        <v>33</v>
      </c>
      <c r="D63" s="109"/>
      <c r="E63" s="234"/>
    </row>
    <row r="64" spans="2:5" ht="16.5">
      <c r="B64" s="17"/>
      <c r="C64" s="21"/>
      <c r="D64" s="113" t="s">
        <v>16</v>
      </c>
      <c r="E64" s="235">
        <f>21.375+5+25+37.5+12.5</f>
        <v>101.375</v>
      </c>
    </row>
    <row r="65" spans="2:5" ht="16.5">
      <c r="B65" s="46" t="s">
        <v>39</v>
      </c>
      <c r="C65" s="47" t="s">
        <v>36</v>
      </c>
      <c r="D65" s="151"/>
      <c r="E65" s="219"/>
    </row>
    <row r="66" spans="2:5" ht="16.5">
      <c r="B66" s="25" t="s">
        <v>57</v>
      </c>
      <c r="C66" s="26" t="s">
        <v>32</v>
      </c>
      <c r="D66" s="121"/>
      <c r="E66" s="236"/>
    </row>
    <row r="67" spans="2:5" ht="16.5">
      <c r="B67" s="27"/>
      <c r="C67" s="21"/>
      <c r="D67" s="113" t="s">
        <v>16</v>
      </c>
      <c r="E67" s="217">
        <f>21.375+5+25+37.5+12.5</f>
        <v>101.375</v>
      </c>
    </row>
    <row r="68" spans="2:5" ht="16.5">
      <c r="B68" s="25" t="s">
        <v>58</v>
      </c>
      <c r="C68" s="26" t="s">
        <v>32</v>
      </c>
      <c r="D68" s="163"/>
      <c r="E68" s="218"/>
    </row>
    <row r="69" spans="2:5" ht="16.5">
      <c r="B69" s="28"/>
      <c r="C69" s="21"/>
      <c r="D69" s="164" t="s">
        <v>16</v>
      </c>
      <c r="E69" s="217">
        <f>21.375+5+25+37.5+12.5</f>
        <v>101.375</v>
      </c>
    </row>
    <row r="70" spans="2:5" ht="16.5">
      <c r="B70" s="15" t="s">
        <v>59</v>
      </c>
      <c r="C70" s="29" t="s">
        <v>13</v>
      </c>
      <c r="D70" s="163"/>
      <c r="E70" s="218"/>
    </row>
    <row r="71" spans="2:5" ht="33">
      <c r="B71" s="17"/>
      <c r="C71" s="30" t="s">
        <v>79</v>
      </c>
      <c r="D71" s="111" t="s">
        <v>16</v>
      </c>
      <c r="E71" s="217">
        <f>50.625+55+75</f>
        <v>180.625</v>
      </c>
    </row>
    <row r="72" spans="2:5" ht="16.5">
      <c r="B72" s="50" t="s">
        <v>44</v>
      </c>
      <c r="C72" s="76" t="s">
        <v>68</v>
      </c>
      <c r="D72" s="152"/>
      <c r="E72" s="156"/>
    </row>
    <row r="73" spans="2:5" ht="16.5">
      <c r="B73" s="22" t="s">
        <v>60</v>
      </c>
      <c r="C73" s="31" t="s">
        <v>10</v>
      </c>
      <c r="D73" s="99"/>
      <c r="E73" s="218"/>
    </row>
    <row r="74" spans="2:5" ht="33">
      <c r="B74" s="17"/>
      <c r="C74" s="30" t="s">
        <v>11</v>
      </c>
      <c r="D74" s="165" t="s">
        <v>12</v>
      </c>
      <c r="E74" s="220">
        <v>71</v>
      </c>
    </row>
    <row r="75" spans="2:5" ht="16.5">
      <c r="B75" s="48" t="s">
        <v>48</v>
      </c>
      <c r="C75" s="49" t="s">
        <v>63</v>
      </c>
      <c r="D75" s="153"/>
      <c r="E75" s="221"/>
    </row>
    <row r="76" spans="2:5" ht="16.5">
      <c r="B76" s="17" t="s">
        <v>61</v>
      </c>
      <c r="C76" s="24" t="s">
        <v>14</v>
      </c>
      <c r="D76" s="127"/>
      <c r="E76" s="170"/>
    </row>
    <row r="77" spans="2:5" ht="33">
      <c r="B77" s="17"/>
      <c r="C77" s="18" t="s">
        <v>15</v>
      </c>
      <c r="D77" s="127"/>
      <c r="E77" s="222"/>
    </row>
    <row r="78" spans="2:5" ht="16.5">
      <c r="B78" s="20"/>
      <c r="C78" s="32"/>
      <c r="D78" s="127" t="s">
        <v>16</v>
      </c>
      <c r="E78" s="171">
        <f>50.625+55+75</f>
        <v>180.625</v>
      </c>
    </row>
    <row r="79" spans="2:5" ht="16.5">
      <c r="B79" s="25" t="s">
        <v>62</v>
      </c>
      <c r="C79" s="33" t="s">
        <v>42</v>
      </c>
      <c r="D79" s="109"/>
      <c r="E79" s="170"/>
    </row>
    <row r="80" spans="2:5" ht="31.5">
      <c r="B80" s="28"/>
      <c r="C80" s="60" t="s">
        <v>41</v>
      </c>
      <c r="D80" s="113" t="s">
        <v>16</v>
      </c>
      <c r="E80" s="171">
        <f>50.625+55+75</f>
        <v>180.625</v>
      </c>
    </row>
    <row r="81" spans="2:5" ht="16.5">
      <c r="B81" s="17" t="s">
        <v>73</v>
      </c>
      <c r="C81" s="34" t="s">
        <v>17</v>
      </c>
      <c r="D81" s="127"/>
      <c r="E81" s="170"/>
    </row>
    <row r="82" spans="2:5" ht="33">
      <c r="B82" s="20"/>
      <c r="C82" s="32" t="s">
        <v>40</v>
      </c>
      <c r="D82" s="129" t="s">
        <v>16</v>
      </c>
      <c r="E82" s="171">
        <f>50.625+55+75</f>
        <v>180.625</v>
      </c>
    </row>
    <row r="83" spans="2:5" ht="16.5">
      <c r="B83" s="50" t="s">
        <v>64</v>
      </c>
      <c r="C83" s="79" t="s">
        <v>65</v>
      </c>
      <c r="D83" s="152"/>
      <c r="E83" s="156"/>
    </row>
    <row r="84" spans="2:5" ht="31.5">
      <c r="B84" s="25" t="s">
        <v>67</v>
      </c>
      <c r="C84" s="66" t="s">
        <v>43</v>
      </c>
      <c r="D84" s="109" t="s">
        <v>16</v>
      </c>
      <c r="E84" s="170">
        <v>71</v>
      </c>
    </row>
    <row r="85" spans="2:5" ht="16.5">
      <c r="B85" s="50" t="s">
        <v>69</v>
      </c>
      <c r="C85" s="51" t="s">
        <v>72</v>
      </c>
      <c r="D85" s="154"/>
      <c r="E85" s="159"/>
    </row>
    <row r="86" spans="2:5" ht="16.5">
      <c r="B86" s="36" t="s">
        <v>70</v>
      </c>
      <c r="C86" s="38" t="s">
        <v>45</v>
      </c>
      <c r="D86" s="109"/>
      <c r="E86" s="170"/>
    </row>
    <row r="87" spans="2:5" ht="16.5">
      <c r="B87" s="39"/>
      <c r="C87" s="24" t="s">
        <v>47</v>
      </c>
      <c r="D87" s="110" t="s">
        <v>46</v>
      </c>
      <c r="E87" s="237">
        <v>2</v>
      </c>
    </row>
    <row r="88" spans="2:5" ht="16.5">
      <c r="B88" s="36" t="s">
        <v>71</v>
      </c>
      <c r="C88" s="62" t="s">
        <v>49</v>
      </c>
      <c r="D88" s="109"/>
      <c r="E88" s="105"/>
    </row>
    <row r="89" spans="2:5" ht="23.25" customHeight="1">
      <c r="B89" s="37"/>
      <c r="C89" s="63" t="s">
        <v>50</v>
      </c>
      <c r="D89" s="113" t="s">
        <v>46</v>
      </c>
      <c r="E89" s="238">
        <v>4</v>
      </c>
    </row>
    <row r="90" spans="2:5" ht="18" customHeight="1">
      <c r="B90" s="82" t="s">
        <v>75</v>
      </c>
      <c r="C90" s="83" t="s">
        <v>74</v>
      </c>
      <c r="D90" s="123"/>
      <c r="E90" s="160"/>
    </row>
    <row r="91" spans="2:5" ht="18" customHeight="1">
      <c r="B91" s="84" t="s">
        <v>76</v>
      </c>
      <c r="C91" s="85" t="s">
        <v>77</v>
      </c>
      <c r="D91" s="139"/>
      <c r="E91" s="223"/>
    </row>
    <row r="92" spans="2:5" s="80" customFormat="1" ht="33" customHeight="1">
      <c r="B92" s="81"/>
      <c r="C92" s="86" t="s">
        <v>78</v>
      </c>
      <c r="D92" s="140" t="s">
        <v>12</v>
      </c>
      <c r="E92" s="224">
        <v>9</v>
      </c>
    </row>
    <row r="93" spans="2:5" ht="16.5">
      <c r="B93" s="67"/>
      <c r="C93" s="68" t="s">
        <v>24</v>
      </c>
      <c r="D93" s="68"/>
      <c r="E93" s="141"/>
    </row>
    <row r="94" spans="2:5" ht="16.5">
      <c r="B94" s="70"/>
      <c r="C94" s="71" t="s">
        <v>25</v>
      </c>
      <c r="D94" s="71"/>
      <c r="E94" s="142"/>
    </row>
    <row r="95" spans="2:5" ht="16.5">
      <c r="B95" s="144"/>
      <c r="C95" s="145" t="s">
        <v>26</v>
      </c>
      <c r="D95" s="145"/>
      <c r="E95" s="146"/>
    </row>
  </sheetData>
  <sheetProtection/>
  <mergeCells count="2">
    <mergeCell ref="B2:E3"/>
    <mergeCell ref="B4:E4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1" r:id="rId1"/>
  <headerFooter alignWithMargins="0"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95"/>
  <sheetViews>
    <sheetView tabSelected="1" zoomScalePageLayoutView="0" workbookViewId="0" topLeftCell="A3">
      <selection activeCell="G43" sqref="G43:G44"/>
    </sheetView>
  </sheetViews>
  <sheetFormatPr defaultColWidth="9.140625" defaultRowHeight="12.75"/>
  <cols>
    <col min="2" max="2" width="5.7109375" style="14" customWidth="1"/>
    <col min="3" max="3" width="70.8515625" style="1" customWidth="1"/>
    <col min="4" max="4" width="6.00390625" style="1" customWidth="1"/>
    <col min="5" max="5" width="9.140625" style="1" customWidth="1"/>
    <col min="6" max="6" width="11.140625" style="1" customWidth="1"/>
    <col min="7" max="7" width="15.28125" style="5" customWidth="1"/>
  </cols>
  <sheetData>
    <row r="2" spans="2:7" ht="12.75" customHeight="1">
      <c r="B2" s="172" t="s">
        <v>28</v>
      </c>
      <c r="C2" s="173"/>
      <c r="D2" s="173"/>
      <c r="E2" s="173"/>
      <c r="F2" s="173"/>
      <c r="G2" s="174"/>
    </row>
    <row r="3" spans="2:7" ht="10.5" customHeight="1">
      <c r="B3" s="175"/>
      <c r="C3" s="176"/>
      <c r="D3" s="176"/>
      <c r="E3" s="176"/>
      <c r="F3" s="176"/>
      <c r="G3" s="177"/>
    </row>
    <row r="4" spans="2:7" ht="12.75">
      <c r="B4" s="178" t="s">
        <v>0</v>
      </c>
      <c r="C4" s="179"/>
      <c r="D4" s="179"/>
      <c r="E4" s="179"/>
      <c r="F4" s="179"/>
      <c r="G4" s="180"/>
    </row>
    <row r="5" spans="2:7" s="2" customFormat="1" ht="52.5" customHeight="1">
      <c r="B5" s="52" t="s">
        <v>1</v>
      </c>
      <c r="C5" s="53" t="s">
        <v>20</v>
      </c>
      <c r="D5" s="53" t="s">
        <v>2</v>
      </c>
      <c r="E5" s="53" t="s">
        <v>21</v>
      </c>
      <c r="F5" s="53" t="s">
        <v>22</v>
      </c>
      <c r="G5" s="54" t="s">
        <v>23</v>
      </c>
    </row>
    <row r="6" spans="2:7" s="2" customFormat="1" ht="12.75">
      <c r="B6" s="55" t="s">
        <v>3</v>
      </c>
      <c r="C6" s="56" t="s">
        <v>4</v>
      </c>
      <c r="D6" s="56" t="s">
        <v>5</v>
      </c>
      <c r="E6" s="56" t="s">
        <v>6</v>
      </c>
      <c r="F6" s="56" t="s">
        <v>18</v>
      </c>
      <c r="G6" s="57" t="s">
        <v>19</v>
      </c>
    </row>
    <row r="7" spans="2:11" s="3" customFormat="1" ht="36.75" customHeight="1">
      <c r="B7" s="58"/>
      <c r="C7" s="64" t="s">
        <v>51</v>
      </c>
      <c r="D7" s="147"/>
      <c r="E7" s="147"/>
      <c r="F7" s="147"/>
      <c r="G7" s="148"/>
      <c r="K7" s="3" t="s">
        <v>27</v>
      </c>
    </row>
    <row r="8" spans="1:7" ht="12.75">
      <c r="A8" s="4"/>
      <c r="B8" s="13"/>
      <c r="C8" s="10"/>
      <c r="D8" s="10"/>
      <c r="E8" s="10"/>
      <c r="F8" s="10"/>
      <c r="G8" s="12"/>
    </row>
    <row r="9" spans="1:7" ht="16.5">
      <c r="A9" s="4"/>
      <c r="B9" s="40" t="s">
        <v>37</v>
      </c>
      <c r="C9" s="41" t="s">
        <v>34</v>
      </c>
      <c r="D9" s="91"/>
      <c r="E9" s="91"/>
      <c r="F9" s="91"/>
      <c r="G9" s="43"/>
    </row>
    <row r="10" spans="2:7" ht="16.5">
      <c r="B10" s="25" t="s">
        <v>53</v>
      </c>
      <c r="C10" s="16" t="s">
        <v>7</v>
      </c>
      <c r="D10" s="207" t="s">
        <v>9</v>
      </c>
      <c r="E10" s="208">
        <v>0.169</v>
      </c>
      <c r="F10" s="209"/>
      <c r="G10" s="210"/>
    </row>
    <row r="11" spans="2:7" ht="33">
      <c r="B11" s="28"/>
      <c r="C11" s="61" t="s">
        <v>8</v>
      </c>
      <c r="D11" s="195"/>
      <c r="E11" s="196"/>
      <c r="F11" s="190"/>
      <c r="G11" s="188"/>
    </row>
    <row r="12" spans="2:7" ht="16.5">
      <c r="B12" s="44" t="s">
        <v>38</v>
      </c>
      <c r="C12" s="45" t="s">
        <v>35</v>
      </c>
      <c r="D12" s="149"/>
      <c r="E12" s="92"/>
      <c r="F12" s="93"/>
      <c r="G12" s="94"/>
    </row>
    <row r="13" spans="2:7" ht="16.5">
      <c r="B13" s="17" t="s">
        <v>54</v>
      </c>
      <c r="C13" s="19" t="s">
        <v>30</v>
      </c>
      <c r="D13" s="194" t="s">
        <v>16</v>
      </c>
      <c r="E13" s="214">
        <f>56+57+7.5+282.5+60+7.5</f>
        <v>470.5</v>
      </c>
      <c r="F13" s="197"/>
      <c r="G13" s="187"/>
    </row>
    <row r="14" spans="2:7" ht="33">
      <c r="B14" s="17"/>
      <c r="C14" s="19" t="s">
        <v>31</v>
      </c>
      <c r="D14" s="203"/>
      <c r="E14" s="216"/>
      <c r="F14" s="204"/>
      <c r="G14" s="193"/>
    </row>
    <row r="15" spans="2:7" ht="17.25" customHeight="1">
      <c r="B15" s="17"/>
      <c r="C15" s="19"/>
      <c r="D15" s="195"/>
      <c r="E15" s="215"/>
      <c r="F15" s="198"/>
      <c r="G15" s="188"/>
    </row>
    <row r="16" spans="2:7" ht="16.5">
      <c r="B16" s="25" t="s">
        <v>55</v>
      </c>
      <c r="C16" s="35" t="s">
        <v>33</v>
      </c>
      <c r="D16" s="194" t="s">
        <v>16</v>
      </c>
      <c r="E16" s="214">
        <f>56+57+7.5+282.5+60+7.5</f>
        <v>470.5</v>
      </c>
      <c r="F16" s="197"/>
      <c r="G16" s="187"/>
    </row>
    <row r="17" spans="2:7" ht="18.75" customHeight="1">
      <c r="B17" s="27"/>
      <c r="C17" s="19"/>
      <c r="D17" s="195"/>
      <c r="E17" s="215"/>
      <c r="F17" s="198"/>
      <c r="G17" s="188"/>
    </row>
    <row r="18" spans="2:7" ht="16.5">
      <c r="B18" s="25" t="s">
        <v>56</v>
      </c>
      <c r="C18" s="35" t="s">
        <v>33</v>
      </c>
      <c r="D18" s="194" t="s">
        <v>16</v>
      </c>
      <c r="E18" s="214">
        <f>56+57+7.5+282.5+60+7.5</f>
        <v>470.5</v>
      </c>
      <c r="F18" s="197"/>
      <c r="G18" s="187"/>
    </row>
    <row r="19" spans="2:7" ht="18" customHeight="1">
      <c r="B19" s="27"/>
      <c r="C19" s="19"/>
      <c r="D19" s="195"/>
      <c r="E19" s="215"/>
      <c r="F19" s="198"/>
      <c r="G19" s="188"/>
    </row>
    <row r="20" spans="2:7" ht="16.5">
      <c r="B20" s="46" t="s">
        <v>39</v>
      </c>
      <c r="C20" s="47" t="s">
        <v>36</v>
      </c>
      <c r="D20" s="151"/>
      <c r="E20" s="155"/>
      <c r="F20" s="97"/>
      <c r="G20" s="98"/>
    </row>
    <row r="21" spans="2:7" ht="16.5">
      <c r="B21" s="25" t="s">
        <v>57</v>
      </c>
      <c r="C21" s="26" t="s">
        <v>32</v>
      </c>
      <c r="D21" s="194" t="s">
        <v>16</v>
      </c>
      <c r="E21" s="214">
        <f>56+57+7.5+282.5+60+7.5</f>
        <v>470.5</v>
      </c>
      <c r="F21" s="189"/>
      <c r="G21" s="187"/>
    </row>
    <row r="22" spans="2:7" ht="17.25" customHeight="1">
      <c r="B22" s="27"/>
      <c r="C22" s="19"/>
      <c r="D22" s="195"/>
      <c r="E22" s="215"/>
      <c r="F22" s="190"/>
      <c r="G22" s="188"/>
    </row>
    <row r="23" spans="2:7" ht="16.5">
      <c r="B23" s="25" t="s">
        <v>58</v>
      </c>
      <c r="C23" s="26" t="s">
        <v>32</v>
      </c>
      <c r="D23" s="194" t="s">
        <v>16</v>
      </c>
      <c r="E23" s="214">
        <f>56+57+7.5+282.5+60+7.5</f>
        <v>470.5</v>
      </c>
      <c r="F23" s="189"/>
      <c r="G23" s="187"/>
    </row>
    <row r="24" spans="2:7" ht="17.25" customHeight="1">
      <c r="B24" s="27"/>
      <c r="C24" s="19"/>
      <c r="D24" s="195"/>
      <c r="E24" s="215"/>
      <c r="F24" s="190"/>
      <c r="G24" s="188"/>
    </row>
    <row r="25" spans="2:7" ht="16.5">
      <c r="B25" s="15" t="s">
        <v>59</v>
      </c>
      <c r="C25" s="29" t="s">
        <v>13</v>
      </c>
      <c r="D25" s="194" t="s">
        <v>16</v>
      </c>
      <c r="E25" s="214">
        <f>845+132</f>
        <v>977</v>
      </c>
      <c r="F25" s="189"/>
      <c r="G25" s="187"/>
    </row>
    <row r="26" spans="2:7" ht="33">
      <c r="B26" s="17"/>
      <c r="C26" s="30" t="s">
        <v>80</v>
      </c>
      <c r="D26" s="195"/>
      <c r="E26" s="215"/>
      <c r="F26" s="190"/>
      <c r="G26" s="188"/>
    </row>
    <row r="27" spans="2:7" ht="16.5">
      <c r="B27" s="50" t="s">
        <v>44</v>
      </c>
      <c r="C27" s="76" t="s">
        <v>68</v>
      </c>
      <c r="D27" s="152"/>
      <c r="E27" s="156"/>
      <c r="F27" s="100"/>
      <c r="G27" s="101"/>
    </row>
    <row r="28" spans="2:7" ht="16.5">
      <c r="B28" s="22" t="s">
        <v>60</v>
      </c>
      <c r="C28" s="31" t="s">
        <v>10</v>
      </c>
      <c r="D28" s="189" t="s">
        <v>12</v>
      </c>
      <c r="E28" s="214">
        <f>124+229</f>
        <v>353</v>
      </c>
      <c r="F28" s="189"/>
      <c r="G28" s="187"/>
    </row>
    <row r="29" spans="2:7" ht="33">
      <c r="B29" s="17"/>
      <c r="C29" s="30" t="s">
        <v>11</v>
      </c>
      <c r="D29" s="190"/>
      <c r="E29" s="215"/>
      <c r="F29" s="190"/>
      <c r="G29" s="188"/>
    </row>
    <row r="30" spans="2:7" ht="16.5">
      <c r="B30" s="48" t="s">
        <v>48</v>
      </c>
      <c r="C30" s="49" t="s">
        <v>63</v>
      </c>
      <c r="D30" s="153"/>
      <c r="E30" s="157"/>
      <c r="F30" s="102"/>
      <c r="G30" s="103"/>
    </row>
    <row r="31" spans="2:7" ht="16.5">
      <c r="B31" s="17" t="s">
        <v>61</v>
      </c>
      <c r="C31" s="24" t="s">
        <v>14</v>
      </c>
      <c r="D31" s="181" t="s">
        <v>16</v>
      </c>
      <c r="E31" s="211">
        <f>845+132</f>
        <v>977</v>
      </c>
      <c r="F31" s="197"/>
      <c r="G31" s="187"/>
    </row>
    <row r="32" spans="2:7" ht="33">
      <c r="B32" s="17"/>
      <c r="C32" s="18" t="s">
        <v>15</v>
      </c>
      <c r="D32" s="191"/>
      <c r="E32" s="212"/>
      <c r="F32" s="204"/>
      <c r="G32" s="193"/>
    </row>
    <row r="33" spans="2:7" ht="16.5">
      <c r="B33" s="20"/>
      <c r="C33" s="32"/>
      <c r="D33" s="182"/>
      <c r="E33" s="213"/>
      <c r="F33" s="198"/>
      <c r="G33" s="188"/>
    </row>
    <row r="34" spans="2:7" ht="16.5">
      <c r="B34" s="25" t="s">
        <v>62</v>
      </c>
      <c r="C34" s="33" t="s">
        <v>42</v>
      </c>
      <c r="D34" s="181" t="s">
        <v>16</v>
      </c>
      <c r="E34" s="205">
        <f>845+132</f>
        <v>977</v>
      </c>
      <c r="F34" s="185"/>
      <c r="G34" s="187"/>
    </row>
    <row r="35" spans="2:7" ht="31.5">
      <c r="B35" s="28"/>
      <c r="C35" s="60" t="s">
        <v>41</v>
      </c>
      <c r="D35" s="182"/>
      <c r="E35" s="206"/>
      <c r="F35" s="186"/>
      <c r="G35" s="188"/>
    </row>
    <row r="36" spans="2:7" ht="16.5">
      <c r="B36" s="17" t="s">
        <v>66</v>
      </c>
      <c r="C36" s="34" t="s">
        <v>17</v>
      </c>
      <c r="D36" s="181" t="s">
        <v>16</v>
      </c>
      <c r="E36" s="205">
        <f>845+132</f>
        <v>977</v>
      </c>
      <c r="F36" s="185"/>
      <c r="G36" s="187"/>
    </row>
    <row r="37" spans="2:7" ht="33">
      <c r="B37" s="20"/>
      <c r="C37" s="32" t="s">
        <v>40</v>
      </c>
      <c r="D37" s="182"/>
      <c r="E37" s="206"/>
      <c r="F37" s="186"/>
      <c r="G37" s="188"/>
    </row>
    <row r="38" spans="2:7" ht="16.5">
      <c r="B38" s="50" t="s">
        <v>64</v>
      </c>
      <c r="C38" s="79" t="s">
        <v>65</v>
      </c>
      <c r="D38" s="152"/>
      <c r="E38" s="156"/>
      <c r="F38" s="100"/>
      <c r="G38" s="101"/>
    </row>
    <row r="39" spans="2:7" ht="31.5">
      <c r="B39" s="77" t="s">
        <v>67</v>
      </c>
      <c r="C39" s="78" t="s">
        <v>43</v>
      </c>
      <c r="D39" s="127" t="s">
        <v>16</v>
      </c>
      <c r="E39" s="158">
        <v>169</v>
      </c>
      <c r="F39" s="95"/>
      <c r="G39" s="96"/>
    </row>
    <row r="40" spans="2:7" ht="16.5">
      <c r="B40" s="50" t="s">
        <v>69</v>
      </c>
      <c r="C40" s="51" t="s">
        <v>72</v>
      </c>
      <c r="D40" s="154"/>
      <c r="E40" s="159"/>
      <c r="F40" s="107"/>
      <c r="G40" s="108"/>
    </row>
    <row r="41" spans="2:7" ht="13.5" customHeight="1">
      <c r="B41" s="36" t="s">
        <v>70</v>
      </c>
      <c r="C41" s="38" t="s">
        <v>45</v>
      </c>
      <c r="D41" s="181" t="s">
        <v>46</v>
      </c>
      <c r="E41" s="240">
        <v>8</v>
      </c>
      <c r="F41" s="181"/>
      <c r="G41" s="183"/>
    </row>
    <row r="42" spans="2:7" ht="16.5">
      <c r="B42" s="39"/>
      <c r="C42" s="24" t="s">
        <v>47</v>
      </c>
      <c r="D42" s="182"/>
      <c r="E42" s="241"/>
      <c r="F42" s="182"/>
      <c r="G42" s="184"/>
    </row>
    <row r="43" spans="2:7" ht="16.5">
      <c r="B43" s="36" t="s">
        <v>71</v>
      </c>
      <c r="C43" s="62" t="s">
        <v>49</v>
      </c>
      <c r="D43" s="181" t="s">
        <v>46</v>
      </c>
      <c r="E43" s="240">
        <v>4</v>
      </c>
      <c r="F43" s="181"/>
      <c r="G43" s="183"/>
    </row>
    <row r="44" spans="2:7" ht="16.5">
      <c r="B44" s="39"/>
      <c r="C44" s="128" t="s">
        <v>50</v>
      </c>
      <c r="D44" s="182"/>
      <c r="E44" s="241"/>
      <c r="F44" s="182"/>
      <c r="G44" s="184"/>
    </row>
    <row r="45" spans="2:7" ht="16.5">
      <c r="B45" s="82" t="s">
        <v>75</v>
      </c>
      <c r="C45" s="83" t="s">
        <v>74</v>
      </c>
      <c r="D45" s="123"/>
      <c r="E45" s="160"/>
      <c r="F45" s="123"/>
      <c r="G45" s="124"/>
    </row>
    <row r="46" spans="2:7" ht="16.5">
      <c r="B46" s="84" t="s">
        <v>76</v>
      </c>
      <c r="C46" s="85" t="s">
        <v>77</v>
      </c>
      <c r="D46" s="139"/>
      <c r="E46" s="161"/>
      <c r="F46" s="121"/>
      <c r="G46" s="130"/>
    </row>
    <row r="47" spans="2:7" ht="33">
      <c r="B47" s="81"/>
      <c r="C47" s="86" t="s">
        <v>78</v>
      </c>
      <c r="D47" s="140" t="s">
        <v>12</v>
      </c>
      <c r="E47" s="162">
        <v>27</v>
      </c>
      <c r="F47" s="88"/>
      <c r="G47" s="114"/>
    </row>
    <row r="48" spans="2:7" s="8" customFormat="1" ht="18" customHeight="1">
      <c r="B48" s="67"/>
      <c r="C48" s="68" t="s">
        <v>24</v>
      </c>
      <c r="D48" s="68"/>
      <c r="E48" s="68"/>
      <c r="F48" s="68"/>
      <c r="G48" s="69"/>
    </row>
    <row r="49" spans="2:7" s="6" customFormat="1" ht="18" customHeight="1">
      <c r="B49" s="70"/>
      <c r="C49" s="71" t="s">
        <v>25</v>
      </c>
      <c r="D49" s="71"/>
      <c r="E49" s="71"/>
      <c r="F49" s="71"/>
      <c r="G49" s="72"/>
    </row>
    <row r="50" spans="1:7" s="6" customFormat="1" ht="13.5" customHeight="1">
      <c r="A50" s="7"/>
      <c r="B50" s="73"/>
      <c r="C50" s="74" t="s">
        <v>26</v>
      </c>
      <c r="D50" s="74"/>
      <c r="E50" s="74"/>
      <c r="F50" s="74"/>
      <c r="G50" s="75"/>
    </row>
    <row r="51" spans="4:7" ht="40.5" customHeight="1">
      <c r="D51" s="115"/>
      <c r="E51" s="115"/>
      <c r="F51" s="115"/>
      <c r="G51" s="116"/>
    </row>
    <row r="52" spans="2:7" ht="31.5">
      <c r="B52" s="9"/>
      <c r="C52" s="64" t="s">
        <v>52</v>
      </c>
      <c r="D52" s="89"/>
      <c r="E52" s="89"/>
      <c r="F52" s="89"/>
      <c r="G52" s="90"/>
    </row>
    <row r="53" spans="2:7" ht="12.75">
      <c r="B53" s="13"/>
      <c r="C53" s="10"/>
      <c r="D53" s="117"/>
      <c r="E53" s="117"/>
      <c r="F53" s="117"/>
      <c r="G53" s="118"/>
    </row>
    <row r="54" spans="2:7" ht="16.5">
      <c r="B54" s="40" t="s">
        <v>37</v>
      </c>
      <c r="C54" s="41" t="s">
        <v>34</v>
      </c>
      <c r="D54" s="119"/>
      <c r="E54" s="119"/>
      <c r="F54" s="119"/>
      <c r="G54" s="120"/>
    </row>
    <row r="55" spans="2:7" ht="16.5">
      <c r="B55" s="25" t="s">
        <v>53</v>
      </c>
      <c r="C55" s="16" t="s">
        <v>7</v>
      </c>
      <c r="D55" s="207" t="s">
        <v>9</v>
      </c>
      <c r="E55" s="208">
        <v>0.023</v>
      </c>
      <c r="F55" s="209"/>
      <c r="G55" s="210"/>
    </row>
    <row r="56" spans="2:7" ht="33">
      <c r="B56" s="28"/>
      <c r="C56" s="61" t="s">
        <v>8</v>
      </c>
      <c r="D56" s="195"/>
      <c r="E56" s="196"/>
      <c r="F56" s="190"/>
      <c r="G56" s="188"/>
    </row>
    <row r="57" spans="2:7" ht="16.5">
      <c r="B57" s="44" t="s">
        <v>38</v>
      </c>
      <c r="C57" s="45" t="s">
        <v>35</v>
      </c>
      <c r="D57" s="149"/>
      <c r="E57" s="92"/>
      <c r="F57" s="93"/>
      <c r="G57" s="94"/>
    </row>
    <row r="58" spans="2:7" ht="16.5">
      <c r="B58" s="17" t="s">
        <v>54</v>
      </c>
      <c r="C58" s="19" t="s">
        <v>30</v>
      </c>
      <c r="D58" s="194" t="s">
        <v>16</v>
      </c>
      <c r="E58" s="214">
        <f>21.375+5+25+37.5+12.5</f>
        <v>101.375</v>
      </c>
      <c r="F58" s="197"/>
      <c r="G58" s="187"/>
    </row>
    <row r="59" spans="2:7" ht="33">
      <c r="B59" s="17"/>
      <c r="C59" s="19" t="s">
        <v>31</v>
      </c>
      <c r="D59" s="203"/>
      <c r="E59" s="216"/>
      <c r="F59" s="204"/>
      <c r="G59" s="193"/>
    </row>
    <row r="60" spans="2:7" ht="16.5">
      <c r="B60" s="17"/>
      <c r="C60" s="21"/>
      <c r="D60" s="195"/>
      <c r="E60" s="215"/>
      <c r="F60" s="198"/>
      <c r="G60" s="188"/>
    </row>
    <row r="61" spans="2:7" ht="16.5">
      <c r="B61" s="22" t="s">
        <v>55</v>
      </c>
      <c r="C61" s="23" t="s">
        <v>33</v>
      </c>
      <c r="D61" s="194" t="s">
        <v>16</v>
      </c>
      <c r="E61" s="214">
        <f>21.375+5+25+37.5+12.5</f>
        <v>101.375</v>
      </c>
      <c r="F61" s="197"/>
      <c r="G61" s="187"/>
    </row>
    <row r="62" spans="2:7" ht="16.5">
      <c r="B62" s="17"/>
      <c r="C62" s="24"/>
      <c r="D62" s="195"/>
      <c r="E62" s="215"/>
      <c r="F62" s="198"/>
      <c r="G62" s="188"/>
    </row>
    <row r="63" spans="2:7" ht="16.5">
      <c r="B63" s="22" t="s">
        <v>56</v>
      </c>
      <c r="C63" s="65" t="s">
        <v>33</v>
      </c>
      <c r="D63" s="181" t="s">
        <v>16</v>
      </c>
      <c r="E63" s="242">
        <f>21.375+5+25+37.5+12.5</f>
        <v>101.375</v>
      </c>
      <c r="F63" s="197"/>
      <c r="G63" s="187"/>
    </row>
    <row r="64" spans="2:7" ht="16.5">
      <c r="B64" s="17"/>
      <c r="C64" s="21"/>
      <c r="D64" s="182"/>
      <c r="E64" s="243"/>
      <c r="F64" s="198"/>
      <c r="G64" s="188"/>
    </row>
    <row r="65" spans="2:7" ht="16.5">
      <c r="B65" s="46" t="s">
        <v>39</v>
      </c>
      <c r="C65" s="47" t="s">
        <v>36</v>
      </c>
      <c r="D65" s="151"/>
      <c r="E65" s="155"/>
      <c r="F65" s="97"/>
      <c r="G65" s="98"/>
    </row>
    <row r="66" spans="2:7" ht="16.5">
      <c r="B66" s="25" t="s">
        <v>57</v>
      </c>
      <c r="C66" s="26" t="s">
        <v>32</v>
      </c>
      <c r="D66" s="181" t="s">
        <v>16</v>
      </c>
      <c r="E66" s="244">
        <f>21.375+5+25+37.5+12.5</f>
        <v>101.375</v>
      </c>
      <c r="F66" s="199"/>
      <c r="G66" s="201"/>
    </row>
    <row r="67" spans="2:7" ht="16.5">
      <c r="B67" s="27"/>
      <c r="C67" s="21"/>
      <c r="D67" s="182"/>
      <c r="E67" s="245"/>
      <c r="F67" s="200"/>
      <c r="G67" s="202"/>
    </row>
    <row r="68" spans="2:7" ht="16.5">
      <c r="B68" s="25" t="s">
        <v>58</v>
      </c>
      <c r="C68" s="26" t="s">
        <v>32</v>
      </c>
      <c r="D68" s="194" t="s">
        <v>16</v>
      </c>
      <c r="E68" s="214">
        <f>21.375+5+25+37.5+12.5</f>
        <v>101.375</v>
      </c>
      <c r="F68" s="189"/>
      <c r="G68" s="187"/>
    </row>
    <row r="69" spans="2:7" ht="16.5">
      <c r="B69" s="28"/>
      <c r="C69" s="21"/>
      <c r="D69" s="195"/>
      <c r="E69" s="215"/>
      <c r="F69" s="190"/>
      <c r="G69" s="188"/>
    </row>
    <row r="70" spans="2:7" ht="16.5">
      <c r="B70" s="15" t="s">
        <v>59</v>
      </c>
      <c r="C70" s="29" t="s">
        <v>13</v>
      </c>
      <c r="D70" s="194" t="s">
        <v>16</v>
      </c>
      <c r="E70" s="214">
        <f>50.625+55+75</f>
        <v>180.625</v>
      </c>
      <c r="F70" s="189"/>
      <c r="G70" s="187"/>
    </row>
    <row r="71" spans="2:7" ht="33">
      <c r="B71" s="17"/>
      <c r="C71" s="30" t="s">
        <v>81</v>
      </c>
      <c r="D71" s="195"/>
      <c r="E71" s="215"/>
      <c r="F71" s="190"/>
      <c r="G71" s="188"/>
    </row>
    <row r="72" spans="2:7" ht="16.5">
      <c r="B72" s="50" t="s">
        <v>44</v>
      </c>
      <c r="C72" s="76" t="s">
        <v>68</v>
      </c>
      <c r="D72" s="152"/>
      <c r="E72" s="156"/>
      <c r="F72" s="100"/>
      <c r="G72" s="101"/>
    </row>
    <row r="73" spans="2:7" ht="16.5">
      <c r="B73" s="22" t="s">
        <v>60</v>
      </c>
      <c r="C73" s="31" t="s">
        <v>10</v>
      </c>
      <c r="D73" s="189" t="s">
        <v>12</v>
      </c>
      <c r="E73" s="214">
        <v>71</v>
      </c>
      <c r="F73" s="189"/>
      <c r="G73" s="187"/>
    </row>
    <row r="74" spans="2:7" ht="33">
      <c r="B74" s="17"/>
      <c r="C74" s="30" t="s">
        <v>11</v>
      </c>
      <c r="D74" s="190"/>
      <c r="E74" s="215"/>
      <c r="F74" s="190"/>
      <c r="G74" s="188"/>
    </row>
    <row r="75" spans="2:7" ht="16.5">
      <c r="B75" s="48" t="s">
        <v>48</v>
      </c>
      <c r="C75" s="49" t="s">
        <v>63</v>
      </c>
      <c r="D75" s="153"/>
      <c r="E75" s="157"/>
      <c r="F75" s="102"/>
      <c r="G75" s="103"/>
    </row>
    <row r="76" spans="2:7" ht="16.5">
      <c r="B76" s="17" t="s">
        <v>61</v>
      </c>
      <c r="C76" s="24" t="s">
        <v>14</v>
      </c>
      <c r="D76" s="181" t="s">
        <v>16</v>
      </c>
      <c r="E76" s="205">
        <f>50.625+55+75</f>
        <v>180.625</v>
      </c>
      <c r="F76" s="185"/>
      <c r="G76" s="187"/>
    </row>
    <row r="77" spans="2:7" ht="33">
      <c r="B77" s="17"/>
      <c r="C77" s="18" t="s">
        <v>15</v>
      </c>
      <c r="D77" s="191"/>
      <c r="E77" s="246"/>
      <c r="F77" s="192"/>
      <c r="G77" s="193"/>
    </row>
    <row r="78" spans="2:7" ht="16.5">
      <c r="B78" s="20"/>
      <c r="C78" s="32"/>
      <c r="D78" s="182"/>
      <c r="E78" s="206"/>
      <c r="F78" s="186"/>
      <c r="G78" s="188"/>
    </row>
    <row r="79" spans="2:7" ht="16.5">
      <c r="B79" s="25" t="s">
        <v>62</v>
      </c>
      <c r="C79" s="33" t="s">
        <v>42</v>
      </c>
      <c r="D79" s="181" t="s">
        <v>16</v>
      </c>
      <c r="E79" s="205">
        <f>50.625+55+75</f>
        <v>180.625</v>
      </c>
      <c r="F79" s="185"/>
      <c r="G79" s="187"/>
    </row>
    <row r="80" spans="2:7" ht="31.5">
      <c r="B80" s="28"/>
      <c r="C80" s="60" t="s">
        <v>41</v>
      </c>
      <c r="D80" s="182"/>
      <c r="E80" s="206"/>
      <c r="F80" s="186"/>
      <c r="G80" s="188"/>
    </row>
    <row r="81" spans="2:7" ht="16.5">
      <c r="B81" s="17" t="s">
        <v>73</v>
      </c>
      <c r="C81" s="34" t="s">
        <v>17</v>
      </c>
      <c r="D81" s="181" t="s">
        <v>16</v>
      </c>
      <c r="E81" s="205">
        <f>50.625+55+75</f>
        <v>180.625</v>
      </c>
      <c r="F81" s="185"/>
      <c r="G81" s="187"/>
    </row>
    <row r="82" spans="2:7" ht="33">
      <c r="B82" s="20"/>
      <c r="C82" s="32" t="s">
        <v>40</v>
      </c>
      <c r="D82" s="182"/>
      <c r="E82" s="206"/>
      <c r="F82" s="186"/>
      <c r="G82" s="188"/>
    </row>
    <row r="83" spans="2:7" ht="16.5">
      <c r="B83" s="50" t="s">
        <v>64</v>
      </c>
      <c r="C83" s="79" t="s">
        <v>65</v>
      </c>
      <c r="D83" s="152"/>
      <c r="E83" s="156"/>
      <c r="F83" s="100"/>
      <c r="G83" s="101"/>
    </row>
    <row r="84" spans="2:7" ht="31.5">
      <c r="B84" s="25" t="s">
        <v>67</v>
      </c>
      <c r="C84" s="66" t="s">
        <v>43</v>
      </c>
      <c r="D84" s="109" t="s">
        <v>16</v>
      </c>
      <c r="E84" s="170">
        <v>71</v>
      </c>
      <c r="F84" s="122"/>
      <c r="G84" s="112"/>
    </row>
    <row r="85" spans="2:7" ht="16.5">
      <c r="B85" s="50" t="s">
        <v>69</v>
      </c>
      <c r="C85" s="51" t="s">
        <v>72</v>
      </c>
      <c r="D85" s="154"/>
      <c r="E85" s="106"/>
      <c r="F85" s="107"/>
      <c r="G85" s="108"/>
    </row>
    <row r="86" spans="2:7" ht="16.5">
      <c r="B86" s="36" t="s">
        <v>70</v>
      </c>
      <c r="C86" s="38" t="s">
        <v>45</v>
      </c>
      <c r="D86" s="181" t="s">
        <v>46</v>
      </c>
      <c r="E86" s="181">
        <v>2</v>
      </c>
      <c r="F86" s="181"/>
      <c r="G86" s="183"/>
    </row>
    <row r="87" spans="2:7" ht="16.5">
      <c r="B87" s="39"/>
      <c r="C87" s="24" t="s">
        <v>47</v>
      </c>
      <c r="D87" s="182"/>
      <c r="E87" s="182"/>
      <c r="F87" s="182"/>
      <c r="G87" s="184"/>
    </row>
    <row r="88" spans="2:7" ht="16.5">
      <c r="B88" s="36" t="s">
        <v>71</v>
      </c>
      <c r="C88" s="62" t="s">
        <v>49</v>
      </c>
      <c r="D88" s="181" t="s">
        <v>46</v>
      </c>
      <c r="E88" s="181">
        <v>4</v>
      </c>
      <c r="F88" s="181"/>
      <c r="G88" s="183"/>
    </row>
    <row r="89" spans="2:7" ht="23.25" customHeight="1">
      <c r="B89" s="37"/>
      <c r="C89" s="63" t="s">
        <v>50</v>
      </c>
      <c r="D89" s="182"/>
      <c r="E89" s="182"/>
      <c r="F89" s="182"/>
      <c r="G89" s="184"/>
    </row>
    <row r="90" spans="2:7" ht="18" customHeight="1">
      <c r="B90" s="82" t="s">
        <v>75</v>
      </c>
      <c r="C90" s="83" t="s">
        <v>74</v>
      </c>
      <c r="D90" s="123"/>
      <c r="E90" s="123"/>
      <c r="F90" s="123"/>
      <c r="G90" s="124"/>
    </row>
    <row r="91" spans="2:7" ht="18" customHeight="1">
      <c r="B91" s="84" t="s">
        <v>76</v>
      </c>
      <c r="C91" s="85" t="s">
        <v>77</v>
      </c>
      <c r="D91" s="139"/>
      <c r="E91" s="125"/>
      <c r="F91" s="121"/>
      <c r="G91" s="126"/>
    </row>
    <row r="92" spans="2:7" s="80" customFormat="1" ht="33" customHeight="1">
      <c r="B92" s="81"/>
      <c r="C92" s="86" t="s">
        <v>78</v>
      </c>
      <c r="D92" s="140" t="s">
        <v>12</v>
      </c>
      <c r="E92" s="239">
        <v>9</v>
      </c>
      <c r="F92" s="88"/>
      <c r="G92" s="114"/>
    </row>
    <row r="93" spans="2:7" ht="16.5">
      <c r="B93" s="67"/>
      <c r="C93" s="68" t="s">
        <v>24</v>
      </c>
      <c r="D93" s="68"/>
      <c r="E93" s="68"/>
      <c r="F93" s="68"/>
      <c r="G93" s="69"/>
    </row>
    <row r="94" spans="2:7" ht="16.5">
      <c r="B94" s="70"/>
      <c r="C94" s="71" t="s">
        <v>25</v>
      </c>
      <c r="D94" s="71"/>
      <c r="E94" s="71"/>
      <c r="F94" s="71"/>
      <c r="G94" s="72"/>
    </row>
    <row r="95" spans="2:7" ht="16.5">
      <c r="B95" s="73"/>
      <c r="C95" s="74" t="s">
        <v>26</v>
      </c>
      <c r="D95" s="74"/>
      <c r="E95" s="74"/>
      <c r="F95" s="74"/>
      <c r="G95" s="75"/>
    </row>
  </sheetData>
  <sheetProtection/>
  <mergeCells count="106">
    <mergeCell ref="B2:G3"/>
    <mergeCell ref="B4:G4"/>
    <mergeCell ref="E13:E15"/>
    <mergeCell ref="D13:D15"/>
    <mergeCell ref="F13:F15"/>
    <mergeCell ref="G13:G15"/>
    <mergeCell ref="G10:G11"/>
    <mergeCell ref="F10:F11"/>
    <mergeCell ref="E10:E11"/>
    <mergeCell ref="D10:D11"/>
    <mergeCell ref="D16:D17"/>
    <mergeCell ref="E16:E17"/>
    <mergeCell ref="F16:F17"/>
    <mergeCell ref="G16:G17"/>
    <mergeCell ref="E21:E22"/>
    <mergeCell ref="D21:D22"/>
    <mergeCell ref="F21:F22"/>
    <mergeCell ref="G21:G22"/>
    <mergeCell ref="D18:D19"/>
    <mergeCell ref="E18:E19"/>
    <mergeCell ref="F18:F19"/>
    <mergeCell ref="G18:G19"/>
    <mergeCell ref="E23:E24"/>
    <mergeCell ref="D23:D24"/>
    <mergeCell ref="F23:F24"/>
    <mergeCell ref="G23:G24"/>
    <mergeCell ref="F25:F26"/>
    <mergeCell ref="G25:G26"/>
    <mergeCell ref="E25:E26"/>
    <mergeCell ref="D25:D26"/>
    <mergeCell ref="D28:D29"/>
    <mergeCell ref="E28:E29"/>
    <mergeCell ref="F28:F29"/>
    <mergeCell ref="G28:G29"/>
    <mergeCell ref="D31:D33"/>
    <mergeCell ref="E31:E33"/>
    <mergeCell ref="F31:F33"/>
    <mergeCell ref="G31:G33"/>
    <mergeCell ref="D34:D35"/>
    <mergeCell ref="E34:E35"/>
    <mergeCell ref="F34:F35"/>
    <mergeCell ref="G34:G35"/>
    <mergeCell ref="D36:D37"/>
    <mergeCell ref="E36:E37"/>
    <mergeCell ref="F36:F37"/>
    <mergeCell ref="G36:G37"/>
    <mergeCell ref="D41:D42"/>
    <mergeCell ref="E41:E42"/>
    <mergeCell ref="F41:F42"/>
    <mergeCell ref="G41:G42"/>
    <mergeCell ref="D43:D44"/>
    <mergeCell ref="E43:E44"/>
    <mergeCell ref="F43:F44"/>
    <mergeCell ref="G43:G44"/>
    <mergeCell ref="D55:D56"/>
    <mergeCell ref="E55:E56"/>
    <mergeCell ref="F55:F56"/>
    <mergeCell ref="G55:G56"/>
    <mergeCell ref="D58:D60"/>
    <mergeCell ref="E58:E60"/>
    <mergeCell ref="F58:F60"/>
    <mergeCell ref="G58:G60"/>
    <mergeCell ref="D61:D62"/>
    <mergeCell ref="E61:E62"/>
    <mergeCell ref="F61:F62"/>
    <mergeCell ref="G61:G62"/>
    <mergeCell ref="E63:E64"/>
    <mergeCell ref="D63:D64"/>
    <mergeCell ref="F63:F64"/>
    <mergeCell ref="G63:G64"/>
    <mergeCell ref="D66:D67"/>
    <mergeCell ref="E66:E67"/>
    <mergeCell ref="F66:F67"/>
    <mergeCell ref="G66:G67"/>
    <mergeCell ref="D68:D69"/>
    <mergeCell ref="E68:E69"/>
    <mergeCell ref="F68:F69"/>
    <mergeCell ref="G68:G69"/>
    <mergeCell ref="E70:E71"/>
    <mergeCell ref="D70:D71"/>
    <mergeCell ref="F70:F71"/>
    <mergeCell ref="G70:G71"/>
    <mergeCell ref="D73:D74"/>
    <mergeCell ref="E73:E74"/>
    <mergeCell ref="F73:F74"/>
    <mergeCell ref="G73:G74"/>
    <mergeCell ref="D76:D78"/>
    <mergeCell ref="E76:E78"/>
    <mergeCell ref="F76:F78"/>
    <mergeCell ref="G76:G78"/>
    <mergeCell ref="D79:D80"/>
    <mergeCell ref="E79:E80"/>
    <mergeCell ref="F79:F80"/>
    <mergeCell ref="G79:G80"/>
    <mergeCell ref="D81:D82"/>
    <mergeCell ref="E81:E82"/>
    <mergeCell ref="F81:F82"/>
    <mergeCell ref="G81:G82"/>
    <mergeCell ref="E86:E87"/>
    <mergeCell ref="F86:F87"/>
    <mergeCell ref="G86:G87"/>
    <mergeCell ref="D88:D89"/>
    <mergeCell ref="E88:E89"/>
    <mergeCell ref="F88:F89"/>
    <mergeCell ref="G88:G89"/>
    <mergeCell ref="D86:D87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5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Grzegorz</dc:creator>
  <cp:keywords/>
  <dc:description/>
  <cp:lastModifiedBy>uzytkownik</cp:lastModifiedBy>
  <cp:lastPrinted>2016-10-28T12:10:39Z</cp:lastPrinted>
  <dcterms:created xsi:type="dcterms:W3CDTF">2013-09-03T08:28:26Z</dcterms:created>
  <dcterms:modified xsi:type="dcterms:W3CDTF">2016-10-28T12:30:29Z</dcterms:modified>
  <cp:category/>
  <cp:version/>
  <cp:contentType/>
  <cp:contentStatus/>
</cp:coreProperties>
</file>